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노인일자리(김수진)\1. 노인일자리 활성화 추진\4. 어르신일자리창출기업인증\2026년\"/>
    </mc:Choice>
  </mc:AlternateContent>
  <xr:revisionPtr revIDLastSave="0" documentId="8_{20BDE9E8-800D-4AA1-8526-B5BF9619EFF3}" xr6:coauthVersionLast="36" xr6:coauthVersionMax="36" xr10:uidLastSave="{00000000-0000-0000-0000-000000000000}"/>
  <bookViews>
    <workbookView xWindow="32760" yWindow="32760" windowWidth="28800" windowHeight="12255"/>
  </bookViews>
  <sheets>
    <sheet name="1.일자리 창출실적" sheetId="2" r:id="rId1"/>
    <sheet name="2.근로안정성(신규고용자 중 상시직 비율)" sheetId="3" r:id="rId2"/>
    <sheet name="2-1.근로안정성(장기근속, 평균근무기간)" sheetId="4" r:id="rId3"/>
    <sheet name="3.급여현황" sheetId="1" r:id="rId4"/>
  </sheets>
  <definedNames>
    <definedName name="_xlnm.Print_Area" localSheetId="0">'1.일자리 창출실적'!$A$1:$AC$15</definedName>
    <definedName name="_xlnm.Print_Area" localSheetId="1">'2.근로안정성(신규고용자 중 상시직 비율)'!$A$1:$F$27</definedName>
    <definedName name="_xlnm.Print_Area" localSheetId="2">'2-1.근로안정성(장기근속, 평균근무기간)'!$A$1:$F$28</definedName>
    <definedName name="_xlnm.Print_Area" localSheetId="3">'3.급여현황'!$A$1:$S$32</definedName>
  </definedNames>
  <calcPr calcId="191029"/>
</workbook>
</file>

<file path=xl/calcChain.xml><?xml version="1.0" encoding="utf-8"?>
<calcChain xmlns="http://schemas.openxmlformats.org/spreadsheetml/2006/main">
  <c r="AA6" i="2" l="1"/>
  <c r="Z6" i="2"/>
  <c r="S5" i="1"/>
  <c r="Q5" i="1"/>
  <c r="P7" i="1"/>
  <c r="P6" i="1"/>
  <c r="P5" i="1"/>
  <c r="S6" i="1"/>
  <c r="Q6" i="1"/>
  <c r="S7" i="1"/>
  <c r="Q7" i="1"/>
  <c r="S8" i="1"/>
  <c r="Q8" i="1"/>
  <c r="S9" i="1"/>
  <c r="Q9" i="1"/>
  <c r="S10" i="1"/>
  <c r="Q10" i="1"/>
  <c r="S11" i="1"/>
  <c r="Q11" i="1"/>
  <c r="S12" i="1"/>
  <c r="Q12" i="1"/>
  <c r="S13" i="1"/>
  <c r="Q13" i="1"/>
  <c r="S14" i="1"/>
  <c r="Q14" i="1"/>
  <c r="S15" i="1"/>
  <c r="Q15" i="1"/>
  <c r="S16" i="1"/>
  <c r="Q16" i="1"/>
  <c r="S17" i="1"/>
  <c r="Q17" i="1"/>
  <c r="S18" i="1"/>
  <c r="Q18" i="1"/>
  <c r="S19" i="1"/>
  <c r="Q19" i="1"/>
  <c r="S20" i="1"/>
  <c r="Q20" i="1"/>
  <c r="S21" i="1"/>
  <c r="Q21" i="1"/>
  <c r="S22" i="1"/>
  <c r="Q22" i="1"/>
  <c r="S23" i="1"/>
  <c r="Q23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AB6" i="2"/>
  <c r="AC6" i="2"/>
</calcChain>
</file>

<file path=xl/comments1.xml><?xml version="1.0" encoding="utf-8"?>
<comments xmlns="http://schemas.openxmlformats.org/spreadsheetml/2006/main">
  <authors>
    <author>TG</author>
  </authors>
  <commentList>
    <comment ref="Z4" authorId="0" shape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</text>
    </comment>
    <comment ref="AB4" authorId="0" shape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</text>
    </comment>
    <comment ref="AC4" authorId="0" shape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5" authorId="0" shapeId="0">
      <text>
        <r>
          <rPr>
            <b/>
            <sz val="11"/>
            <color indexed="81"/>
            <rFont val="Tahoma"/>
            <family val="2"/>
          </rPr>
          <t>&lt;</t>
        </r>
        <r>
          <rPr>
            <b/>
            <sz val="11"/>
            <color indexed="81"/>
            <rFont val="돋움"/>
            <family val="3"/>
            <charset val="129"/>
          </rPr>
          <t>작성대상</t>
        </r>
        <r>
          <rPr>
            <b/>
            <sz val="11"/>
            <color indexed="81"/>
            <rFont val="Tahoma"/>
            <family val="2"/>
          </rPr>
          <t>&gt;
1966.7.31.</t>
        </r>
        <r>
          <rPr>
            <b/>
            <sz val="11"/>
            <color indexed="81"/>
            <rFont val="돋움"/>
            <family val="3"/>
            <charset val="129"/>
          </rPr>
          <t>이전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출생자로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입사일이</t>
        </r>
        <r>
          <rPr>
            <b/>
            <sz val="11"/>
            <color indexed="81"/>
            <rFont val="Tahoma"/>
            <family val="2"/>
          </rPr>
          <t xml:space="preserve"> 2021.1.1. </t>
        </r>
        <r>
          <rPr>
            <b/>
            <sz val="11"/>
            <color indexed="81"/>
            <rFont val="돋움"/>
            <family val="3"/>
            <charset val="129"/>
          </rPr>
          <t>이전인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근로자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노인근로자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중</t>
        </r>
        <r>
          <rPr>
            <b/>
            <sz val="11"/>
            <color indexed="81"/>
            <rFont val="Tahoma"/>
            <family val="2"/>
          </rPr>
          <t xml:space="preserve"> '21.1.1. </t>
        </r>
        <r>
          <rPr>
            <b/>
            <sz val="11"/>
            <color indexed="81"/>
            <rFont val="돋움"/>
            <family val="3"/>
            <charset val="129"/>
          </rPr>
          <t>기준</t>
        </r>
        <r>
          <rPr>
            <b/>
            <sz val="11"/>
            <color indexed="81"/>
            <rFont val="Tahoma"/>
            <family val="2"/>
          </rPr>
          <t xml:space="preserve"> 60</t>
        </r>
        <r>
          <rPr>
            <b/>
            <sz val="11"/>
            <color indexed="81"/>
            <rFont val="돋움"/>
            <family val="3"/>
            <charset val="129"/>
          </rPr>
          <t>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이상에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해당하는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자</t>
        </r>
        <r>
          <rPr>
            <b/>
            <sz val="11"/>
            <color indexed="81"/>
            <rFont val="Tahoma"/>
            <family val="2"/>
          </rPr>
          <t>)</t>
        </r>
      </text>
    </comment>
  </commentList>
</comments>
</file>

<file path=xl/comments3.xml><?xml version="1.0" encoding="utf-8"?>
<comments xmlns="http://schemas.openxmlformats.org/spreadsheetml/2006/main">
  <authors>
    <author>TG</author>
  </authors>
  <commentList>
    <comment ref="Q3" authorId="0" shapeId="0">
      <text>
        <r>
          <rPr>
            <b/>
            <sz val="9"/>
            <color indexed="81"/>
            <rFont val="돋움"/>
            <family val="3"/>
            <charset val="129"/>
          </rPr>
          <t>자동게산</t>
        </r>
      </text>
    </comment>
    <comment ref="S3" authorId="0" shape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</text>
    </comment>
    <comment ref="P4" authorId="0" shape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</text>
    </comment>
  </commentList>
</comments>
</file>

<file path=xl/sharedStrings.xml><?xml version="1.0" encoding="utf-8"?>
<sst xmlns="http://schemas.openxmlformats.org/spreadsheetml/2006/main" count="148" uniqueCount="100">
  <si>
    <t>구분</t>
    <phoneticPr fontId="1" type="noConversion"/>
  </si>
  <si>
    <t>합계</t>
    <phoneticPr fontId="1" type="noConversion"/>
  </si>
  <si>
    <t>고용노인수</t>
    <phoneticPr fontId="1" type="noConversion"/>
  </si>
  <si>
    <t>총고용인원</t>
    <phoneticPr fontId="1" type="noConversion"/>
  </si>
  <si>
    <t>총고용노인수</t>
    <phoneticPr fontId="1" type="noConversion"/>
  </si>
  <si>
    <t>* 작성방법</t>
    <phoneticPr fontId="1" type="noConversion"/>
  </si>
  <si>
    <t>* 작성요령</t>
    <phoneticPr fontId="1" type="noConversion"/>
  </si>
  <si>
    <t>성명</t>
    <phoneticPr fontId="1" type="noConversion"/>
  </si>
  <si>
    <t>생년월일</t>
    <phoneticPr fontId="1" type="noConversion"/>
  </si>
  <si>
    <t>보수내역</t>
    <phoneticPr fontId="1" type="noConversion"/>
  </si>
  <si>
    <t>평균월보수액</t>
    <phoneticPr fontId="1" type="noConversion"/>
  </si>
  <si>
    <t>총 근무기간(월)</t>
    <phoneticPr fontId="1" type="noConversion"/>
  </si>
  <si>
    <t>총 보수액</t>
    <phoneticPr fontId="1" type="noConversion"/>
  </si>
  <si>
    <t>정규직</t>
    <phoneticPr fontId="1" type="noConversion"/>
  </si>
  <si>
    <t>홍길동</t>
    <phoneticPr fontId="1" type="noConversion"/>
  </si>
  <si>
    <t>계약직</t>
    <phoneticPr fontId="1" type="noConversion"/>
  </si>
  <si>
    <t>김영희</t>
    <phoneticPr fontId="1" type="noConversion"/>
  </si>
  <si>
    <t>시간제</t>
    <phoneticPr fontId="1" type="noConversion"/>
  </si>
  <si>
    <t>(단위 : 원)</t>
    <phoneticPr fontId="1" type="noConversion"/>
  </si>
  <si>
    <t>(단위 : 명)</t>
    <phoneticPr fontId="1" type="noConversion"/>
  </si>
  <si>
    <t>부분은 자동계산되므로 지우지 마십시요.</t>
    <phoneticPr fontId="1" type="noConversion"/>
  </si>
  <si>
    <t>2. 총 고용인원 : 월별 총 근로자수 기재(기업 전체 근로자수)</t>
    <phoneticPr fontId="1" type="noConversion"/>
  </si>
  <si>
    <t xml:space="preserve">5. 월평균 고용인원 = </t>
    <phoneticPr fontId="1" type="noConversion"/>
  </si>
  <si>
    <t>업체명</t>
    <phoneticPr fontId="1" type="noConversion"/>
  </si>
  <si>
    <t>※ 작성예시를 참고하되, 기 입력자료 삭제후 해당기업 자료 입력</t>
    <phoneticPr fontId="1" type="noConversion"/>
  </si>
  <si>
    <t>* 총 고용인원에는 외국인 근로자 수도 포함 작성</t>
    <phoneticPr fontId="1" type="noConversion"/>
  </si>
  <si>
    <t>노인일자리 
창출비율</t>
    <phoneticPr fontId="1" type="noConversion"/>
  </si>
  <si>
    <t>월 평 균 
고용인원</t>
    <phoneticPr fontId="1" type="noConversion"/>
  </si>
  <si>
    <t>연번</t>
    <phoneticPr fontId="3" type="noConversion"/>
  </si>
  <si>
    <t>합계</t>
    <phoneticPr fontId="3" type="noConversion"/>
  </si>
  <si>
    <t>고용형태</t>
    <phoneticPr fontId="3" type="noConversion"/>
  </si>
  <si>
    <t>상시직비율</t>
    <phoneticPr fontId="3" type="noConversion"/>
  </si>
  <si>
    <t>성명</t>
    <phoneticPr fontId="3" type="noConversion"/>
  </si>
  <si>
    <t>입사일</t>
    <phoneticPr fontId="3" type="noConversion"/>
  </si>
  <si>
    <t>비상시직</t>
    <phoneticPr fontId="3" type="noConversion"/>
  </si>
  <si>
    <t>(B/A)X100</t>
    <phoneticPr fontId="3" type="noConversion"/>
  </si>
  <si>
    <t>홍길동</t>
    <phoneticPr fontId="3" type="noConversion"/>
  </si>
  <si>
    <t>O</t>
    <phoneticPr fontId="3" type="noConversion"/>
  </si>
  <si>
    <t>작성예시</t>
    <phoneticPr fontId="3" type="noConversion"/>
  </si>
  <si>
    <t>김갑병</t>
    <phoneticPr fontId="3" type="noConversion"/>
  </si>
  <si>
    <t>2명</t>
    <phoneticPr fontId="3" type="noConversion"/>
  </si>
  <si>
    <t>[별첨]</t>
    <phoneticPr fontId="1" type="noConversion"/>
  </si>
  <si>
    <t>60.12.02.</t>
    <phoneticPr fontId="1" type="noConversion"/>
  </si>
  <si>
    <t>61.10.21.</t>
    <phoneticPr fontId="1" type="noConversion"/>
  </si>
  <si>
    <t>55.01.01.</t>
    <phoneticPr fontId="1" type="noConversion"/>
  </si>
  <si>
    <t>김갑병</t>
    <phoneticPr fontId="1" type="noConversion"/>
  </si>
  <si>
    <t>상시직(B)</t>
    <phoneticPr fontId="3" type="noConversion"/>
  </si>
  <si>
    <t>기업 ·기관명</t>
    <phoneticPr fontId="1" type="noConversion"/>
  </si>
  <si>
    <t>월 15일 이상 근무시 1개월 인정</t>
  </si>
  <si>
    <t>부분은 자동계산되므로 지우지 마십시요.</t>
  </si>
  <si>
    <t>3. 비상시직 : 어르신 근로자(A) 중 1년 미만 임시직(한시, 시간제, 파견, 용역 등) 근로자 수</t>
    <phoneticPr fontId="3" type="noConversion"/>
  </si>
  <si>
    <t>* 엑셀 행 부족시 추가가능, 기본틀 수정 불가</t>
    <phoneticPr fontId="1" type="noConversion"/>
  </si>
  <si>
    <t>근무개월 수(개월)</t>
    <phoneticPr fontId="4" type="noConversion"/>
  </si>
  <si>
    <t>18. 9. 1.</t>
    <phoneticPr fontId="3" type="noConversion"/>
  </si>
  <si>
    <t>4개월</t>
    <phoneticPr fontId="4" type="noConversion"/>
  </si>
  <si>
    <t>71개월</t>
    <phoneticPr fontId="4" type="noConversion"/>
  </si>
  <si>
    <t>비 고</t>
    <phoneticPr fontId="4" type="noConversion"/>
  </si>
  <si>
    <r>
      <t xml:space="preserve">                  </t>
    </r>
    <r>
      <rPr>
        <b/>
        <sz val="11"/>
        <color indexed="8"/>
        <rFont val="맑은 고딕"/>
        <family val="3"/>
        <charset val="129"/>
      </rPr>
      <t xml:space="preserve">② </t>
    </r>
    <r>
      <rPr>
        <b/>
        <sz val="11"/>
        <color indexed="8"/>
        <rFont val="맑은 고딕"/>
        <family val="3"/>
        <charset val="129"/>
      </rPr>
      <t>계속 고용된 장기근속 노인 근로자의 근로계약서</t>
    </r>
    <phoneticPr fontId="4" type="noConversion"/>
  </si>
  <si>
    <t>* 제출서류 : 고용보험 가입자 명부('24. 8. ~ '25. 7월)</t>
    <phoneticPr fontId="1" type="noConversion"/>
  </si>
  <si>
    <t>어르신근로자(A)-전체 고용 어르신(60세 이상)</t>
    <phoneticPr fontId="3" type="noConversion"/>
  </si>
  <si>
    <t>1. 구      분 : 정규직, 계약직, 시간제 등 고용형태 기재</t>
    <phoneticPr fontId="1" type="noConversion"/>
  </si>
  <si>
    <t>고용인원 산출 근거 : 고용보험 가입자 명부인원으로 고용인원 인정</t>
    <phoneticPr fontId="1" type="noConversion"/>
  </si>
  <si>
    <r>
      <t>1. 고용노인수 : 월별 60세이상 노인 근로자수 기재</t>
    </r>
    <r>
      <rPr>
        <sz val="13"/>
        <rFont val="맑은 고딕"/>
        <family val="3"/>
        <charset val="129"/>
      </rPr>
      <t>(월 15일 이상 근무자만 기재)</t>
    </r>
    <phoneticPr fontId="1" type="noConversion"/>
  </si>
  <si>
    <r>
      <t xml:space="preserve">                  </t>
    </r>
    <r>
      <rPr>
        <b/>
        <sz val="11"/>
        <rFont val="맑은 고딕"/>
        <family val="3"/>
        <charset val="129"/>
      </rPr>
      <t>②근로계약서 등 상시직 증빙 가능한 자료</t>
    </r>
    <phoneticPr fontId="3" type="noConversion"/>
  </si>
  <si>
    <t>어르신근로자 보수 및 근무기간 현황(2025. 8. ~ 2026. 7.)</t>
    <phoneticPr fontId="1" type="noConversion"/>
  </si>
  <si>
    <t>2025. 8월</t>
    <phoneticPr fontId="1" type="noConversion"/>
  </si>
  <si>
    <t>2025. 9월</t>
  </si>
  <si>
    <t>2025. 10월</t>
  </si>
  <si>
    <t>2025. 11월</t>
  </si>
  <si>
    <t>2025. 12월</t>
  </si>
  <si>
    <t>2026. 1월</t>
    <phoneticPr fontId="1" type="noConversion"/>
  </si>
  <si>
    <t>2026. 2월</t>
  </si>
  <si>
    <t>2026. 3월</t>
  </si>
  <si>
    <t>2026. 4월</t>
  </si>
  <si>
    <t>2026. 5월</t>
  </si>
  <si>
    <t>2026. 6월</t>
  </si>
  <si>
    <t>2026. 7월</t>
  </si>
  <si>
    <t>2. 작성대상 : 60세 이상(2026.7.31. 기준) 근무자만 기재(시트1 월별 노인근로자수와 일치)</t>
    <phoneticPr fontId="1" type="noConversion"/>
  </si>
  <si>
    <t>3. 총보수액 : '25. 8. ~'26. 7월까지 보수합계</t>
    <phoneticPr fontId="1" type="noConversion"/>
  </si>
  <si>
    <t>4. 평균월보수액 : '25. 8. ~'26. 7월까지 총보수액/총 근무기간(월)</t>
    <phoneticPr fontId="1" type="noConversion"/>
  </si>
  <si>
    <t>5. 총 근무기간(월) : '25. 8. ~'26. 7월까지 총근무개월수</t>
    <phoneticPr fontId="1" type="noConversion"/>
  </si>
  <si>
    <r>
      <t xml:space="preserve">* 제출서류 : </t>
    </r>
    <r>
      <rPr>
        <b/>
        <sz val="13"/>
        <color indexed="8"/>
        <rFont val="맑은 고딕"/>
        <family val="3"/>
        <charset val="129"/>
      </rPr>
      <t xml:space="preserve">① </t>
    </r>
    <r>
      <rPr>
        <b/>
        <sz val="13"/>
        <color indexed="8"/>
        <rFont val="맑은 고딕"/>
        <family val="3"/>
        <charset val="129"/>
      </rPr>
      <t xml:space="preserve">원천징수이행사항신고서 ('25. 8. ~'26. 7월), </t>
    </r>
    <r>
      <rPr>
        <b/>
        <sz val="13"/>
        <color indexed="8"/>
        <rFont val="맑은 고딕"/>
        <family val="3"/>
        <charset val="129"/>
      </rPr>
      <t xml:space="preserve">② </t>
    </r>
    <r>
      <rPr>
        <b/>
        <sz val="13"/>
        <color indexed="8"/>
        <rFont val="맑은 고딕"/>
        <family val="3"/>
        <charset val="129"/>
      </rPr>
      <t>급여명세표 또는 입금영수증('25. 8. ~'26. 7월)  각 1부</t>
    </r>
    <phoneticPr fontId="1" type="noConversion"/>
  </si>
  <si>
    <r>
      <t xml:space="preserve"> 신규 어르신 고용자 중 상시직 고용 비율</t>
    </r>
    <r>
      <rPr>
        <b/>
        <sz val="22"/>
        <rFont val="맑은 고딕"/>
        <family val="3"/>
        <charset val="129"/>
      </rPr>
      <t>(2025.8. ~ 2026.7.)</t>
    </r>
    <phoneticPr fontId="3" type="noConversion"/>
  </si>
  <si>
    <t>어르신근로자(A) 60세 이상 
'25. 8. ~ '26. 7. 신규 고용</t>
    <phoneticPr fontId="3" type="noConversion"/>
  </si>
  <si>
    <t>25. 9. 1.</t>
    <phoneticPr fontId="3" type="noConversion"/>
  </si>
  <si>
    <t>26. 4. 1.</t>
    <phoneticPr fontId="3" type="noConversion"/>
  </si>
  <si>
    <t>1. 어르신 고용 근로자 (A) :  60세 이상(2026.7.31. 기준) 어르신 중 '25. 8. ~ '26. 7월 신규 고용 어르신만 작성</t>
    <phoneticPr fontId="3" type="noConversion"/>
  </si>
  <si>
    <r>
      <t xml:space="preserve">2. 상시직(B) : 어르신 근로자(A)중 </t>
    </r>
    <r>
      <rPr>
        <b/>
        <u/>
        <sz val="11"/>
        <rFont val="맑은 고딕"/>
        <family val="3"/>
        <charset val="129"/>
      </rPr>
      <t>1년 이상 근로계약을 체결하여</t>
    </r>
    <r>
      <rPr>
        <b/>
        <sz val="11"/>
        <rFont val="맑은 고딕"/>
        <family val="3"/>
        <charset val="129"/>
      </rPr>
      <t xml:space="preserve"> 공고월('26. 8월) 현재까지 근무중인 인원</t>
    </r>
    <phoneticPr fontId="3" type="noConversion"/>
  </si>
  <si>
    <r>
      <t xml:space="preserve">4. 제출서류 : </t>
    </r>
    <r>
      <rPr>
        <b/>
        <sz val="11"/>
        <rFont val="맑은 고딕"/>
        <family val="3"/>
        <charset val="129"/>
      </rPr>
      <t>①고용보험가입명부('25. 8. ~ '26. 7월)       *해당 노인근로자 명부 형광색 표시</t>
    </r>
    <phoneticPr fontId="3" type="noConversion"/>
  </si>
  <si>
    <t>전체 어르신 고용자 장기근속 및 평균 근무기간(2026.7.31. 기준)</t>
    <phoneticPr fontId="3" type="noConversion"/>
  </si>
  <si>
    <t>1. 어르신 고용 근로자 (A) : 전체 고용 어르신(60세 이상, 2026.7.31. 기준)</t>
    <phoneticPr fontId="3" type="noConversion"/>
  </si>
  <si>
    <r>
      <t xml:space="preserve">2. 제출서류 : </t>
    </r>
    <r>
      <rPr>
        <b/>
        <sz val="11"/>
        <color indexed="8"/>
        <rFont val="맑은 고딕"/>
        <family val="3"/>
        <charset val="129"/>
      </rPr>
      <t xml:space="preserve">① </t>
    </r>
    <r>
      <rPr>
        <b/>
        <sz val="11"/>
        <color indexed="8"/>
        <rFont val="맑은 고딕"/>
        <family val="3"/>
        <charset val="129"/>
      </rPr>
      <t>고용보험가입명부('25. 8. ~ '26. 7월)       *해당 노인근로자 명부 형광색 표시</t>
    </r>
    <phoneticPr fontId="3" type="noConversion"/>
  </si>
  <si>
    <t xml:space="preserve">                  ③ '21.1.1. 이전 ~ '26. 7월 현재까지 월별 지급을 확인할 수 있는 자료    </t>
    <phoneticPr fontId="4" type="noConversion"/>
  </si>
  <si>
    <t>3. 합계 : '25. 8. ~ '26. 7월 총 노인근로자 및 총 고용인원 합계</t>
    <phoneticPr fontId="1" type="noConversion"/>
  </si>
  <si>
    <t>4. 노인 일자리 창출비율 : ( '25. 8. ~ '26. 7월 노인근로자 합계/ '25. 8. ~ '26. 7월 총 고용인원 합계)*100%</t>
    <phoneticPr fontId="1" type="noConversion"/>
  </si>
  <si>
    <t>총 고용노인수/12개월('25. 8. ~ '26. 7월)</t>
    <phoneticPr fontId="1" type="noConversion"/>
  </si>
  <si>
    <t xml:space="preserve">  (고용보험가입자 명부 만으로 노인고용인원 확인이 안 될 경우, 국민건강보험 가입자 명부('25.8.~'26.7월) 추가 제출 가능)</t>
    <phoneticPr fontId="1" type="noConversion"/>
  </si>
  <si>
    <t>노인일자리 창출실적('25. 8. ~ '26. 7)</t>
    <phoneticPr fontId="1" type="noConversion"/>
  </si>
  <si>
    <t>25. 4. 1.</t>
    <phoneticPr fontId="3" type="noConversion"/>
  </si>
  <si>
    <t>2021.1.1.이전 입사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</si>
</sst>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8" formatCode="yyyy&quot;년&quot;\ m&quot;월&quot;;@"/>
  </numFmts>
  <fonts count="3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indexed="8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b/>
      <sz val="26"/>
      <name val="HY헤드라인M"/>
      <family val="1"/>
      <charset val="129"/>
    </font>
    <font>
      <sz val="13"/>
      <name val="맑은 고딕"/>
      <family val="3"/>
      <charset val="129"/>
    </font>
    <font>
      <b/>
      <sz val="22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4"/>
      <color theme="1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3" borderId="0" xfId="0" applyFont="1" applyFill="1">
      <alignment vertical="center"/>
    </xf>
    <xf numFmtId="0" fontId="21" fillId="0" borderId="2" xfId="0" applyFont="1" applyBorder="1">
      <alignment vertical="center"/>
    </xf>
    <xf numFmtId="0" fontId="21" fillId="0" borderId="0" xfId="0" applyFont="1" applyBorder="1">
      <alignment vertical="center"/>
    </xf>
    <xf numFmtId="0" fontId="0" fillId="0" borderId="0" xfId="0" applyAlignment="1">
      <alignment horizontal="right" vertic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21" fillId="0" borderId="4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6" xfId="0" applyFont="1" applyBorder="1">
      <alignment vertical="center"/>
    </xf>
    <xf numFmtId="0" fontId="21" fillId="0" borderId="7" xfId="0" applyFont="1" applyBorder="1">
      <alignment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quotePrefix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78" fontId="20" fillId="2" borderId="1" xfId="0" applyNumberFormat="1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41" fontId="23" fillId="0" borderId="9" xfId="1" applyFont="1" applyBorder="1" applyAlignment="1">
      <alignment horizontal="center" vertical="center"/>
    </xf>
    <xf numFmtId="41" fontId="23" fillId="5" borderId="9" xfId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1" fontId="23" fillId="0" borderId="2" xfId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41" fontId="24" fillId="0" borderId="2" xfId="1" applyFont="1" applyBorder="1" applyAlignment="1">
      <alignment horizontal="center" vertical="center"/>
    </xf>
    <xf numFmtId="0" fontId="20" fillId="3" borderId="0" xfId="0" applyFont="1" applyFill="1">
      <alignment vertical="center"/>
    </xf>
    <xf numFmtId="0" fontId="20" fillId="0" borderId="0" xfId="0" applyFont="1">
      <alignment vertical="center"/>
    </xf>
    <xf numFmtId="0" fontId="20" fillId="5" borderId="0" xfId="0" applyFont="1" applyFill="1">
      <alignment vertical="center"/>
    </xf>
    <xf numFmtId="0" fontId="19" fillId="4" borderId="10" xfId="0" applyFont="1" applyFill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9" xfId="0" quotePrefix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41" fontId="23" fillId="5" borderId="9" xfId="1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shrinkToFit="1"/>
    </xf>
    <xf numFmtId="0" fontId="28" fillId="0" borderId="9" xfId="0" applyFont="1" applyBorder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9" fontId="28" fillId="5" borderId="9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8" fillId="5" borderId="0" xfId="0" applyFont="1" applyFill="1">
      <alignment vertical="center"/>
    </xf>
    <xf numFmtId="0" fontId="29" fillId="3" borderId="0" xfId="0" applyFont="1" applyFill="1">
      <alignment vertical="center"/>
    </xf>
    <xf numFmtId="0" fontId="28" fillId="3" borderId="0" xfId="0" applyFont="1" applyFill="1">
      <alignment vertical="center"/>
    </xf>
    <xf numFmtId="0" fontId="29" fillId="0" borderId="0" xfId="0" quotePrefix="1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29" fillId="4" borderId="13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0" borderId="11" xfId="0" applyFont="1" applyBorder="1" applyAlignment="1">
      <alignment vertical="center"/>
    </xf>
    <xf numFmtId="0" fontId="30" fillId="0" borderId="9" xfId="0" applyFont="1" applyBorder="1" applyAlignment="1">
      <alignment horizontal="center" vertical="center"/>
    </xf>
    <xf numFmtId="9" fontId="30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" xfId="0" quotePrefix="1" applyFont="1" applyBorder="1" applyAlignment="1">
      <alignment horizontal="center" vertical="center"/>
    </xf>
    <xf numFmtId="0" fontId="30" fillId="0" borderId="3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5" xfId="0" applyFont="1" applyBorder="1">
      <alignment vertical="center"/>
    </xf>
    <xf numFmtId="0" fontId="30" fillId="0" borderId="6" xfId="0" applyFont="1" applyBorder="1">
      <alignment vertical="center"/>
    </xf>
    <xf numFmtId="0" fontId="30" fillId="0" borderId="0" xfId="0" applyFont="1" applyBorder="1">
      <alignment vertical="center"/>
    </xf>
    <xf numFmtId="0" fontId="31" fillId="0" borderId="0" xfId="0" applyFont="1">
      <alignment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right" vertic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9" fillId="4" borderId="16" xfId="0" applyFont="1" applyFill="1" applyBorder="1" applyAlignment="1">
      <alignment vertical="center"/>
    </xf>
    <xf numFmtId="0" fontId="29" fillId="4" borderId="10" xfId="0" applyFont="1" applyFill="1" applyBorder="1" applyAlignment="1">
      <alignment vertical="center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C30"/>
  <sheetViews>
    <sheetView tabSelected="1" zoomScale="70" zoomScaleNormal="70" workbookViewId="0">
      <selection activeCell="D23" sqref="D23"/>
    </sheetView>
  </sheetViews>
  <sheetFormatPr defaultRowHeight="16.5"/>
  <cols>
    <col min="1" max="1" width="12.75" customWidth="1"/>
    <col min="2" max="25" width="11.375" customWidth="1"/>
    <col min="26" max="27" width="12.5" customWidth="1"/>
    <col min="28" max="28" width="12" customWidth="1"/>
    <col min="29" max="29" width="10.125" customWidth="1"/>
  </cols>
  <sheetData>
    <row r="1" spans="1:29" s="46" customFormat="1" ht="27" customHeight="1">
      <c r="A1" s="45" t="s">
        <v>41</v>
      </c>
    </row>
    <row r="2" spans="1:29" s="46" customFormat="1" ht="44.25" customHeight="1">
      <c r="A2" s="83" t="s">
        <v>97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9" s="46" customFormat="1" ht="17.25">
      <c r="AB3" s="79" t="s">
        <v>19</v>
      </c>
      <c r="AC3" s="79"/>
    </row>
    <row r="4" spans="1:29" s="47" customFormat="1" ht="30" customHeight="1">
      <c r="A4" s="77" t="s">
        <v>23</v>
      </c>
      <c r="B4" s="77" t="s">
        <v>65</v>
      </c>
      <c r="C4" s="77"/>
      <c r="D4" s="77" t="s">
        <v>66</v>
      </c>
      <c r="E4" s="77"/>
      <c r="F4" s="77" t="s">
        <v>67</v>
      </c>
      <c r="G4" s="77"/>
      <c r="H4" s="77" t="s">
        <v>68</v>
      </c>
      <c r="I4" s="77"/>
      <c r="J4" s="77" t="s">
        <v>69</v>
      </c>
      <c r="K4" s="77"/>
      <c r="L4" s="77" t="s">
        <v>70</v>
      </c>
      <c r="M4" s="77"/>
      <c r="N4" s="77" t="s">
        <v>71</v>
      </c>
      <c r="O4" s="77"/>
      <c r="P4" s="77" t="s">
        <v>72</v>
      </c>
      <c r="Q4" s="77"/>
      <c r="R4" s="77" t="s">
        <v>73</v>
      </c>
      <c r="S4" s="77"/>
      <c r="T4" s="77" t="s">
        <v>74</v>
      </c>
      <c r="U4" s="77"/>
      <c r="V4" s="77" t="s">
        <v>75</v>
      </c>
      <c r="W4" s="77"/>
      <c r="X4" s="77" t="s">
        <v>76</v>
      </c>
      <c r="Y4" s="77"/>
      <c r="Z4" s="77" t="s">
        <v>1</v>
      </c>
      <c r="AA4" s="77"/>
      <c r="AB4" s="81" t="s">
        <v>26</v>
      </c>
      <c r="AC4" s="80" t="s">
        <v>27</v>
      </c>
    </row>
    <row r="5" spans="1:29" s="47" customFormat="1" ht="30" customHeight="1" thickBot="1">
      <c r="A5" s="78"/>
      <c r="B5" s="48" t="s">
        <v>2</v>
      </c>
      <c r="C5" s="48" t="s">
        <v>3</v>
      </c>
      <c r="D5" s="48" t="s">
        <v>2</v>
      </c>
      <c r="E5" s="48" t="s">
        <v>3</v>
      </c>
      <c r="F5" s="48" t="s">
        <v>2</v>
      </c>
      <c r="G5" s="48" t="s">
        <v>3</v>
      </c>
      <c r="H5" s="48" t="s">
        <v>2</v>
      </c>
      <c r="I5" s="48" t="s">
        <v>3</v>
      </c>
      <c r="J5" s="48" t="s">
        <v>2</v>
      </c>
      <c r="K5" s="48" t="s">
        <v>3</v>
      </c>
      <c r="L5" s="48" t="s">
        <v>2</v>
      </c>
      <c r="M5" s="48" t="s">
        <v>3</v>
      </c>
      <c r="N5" s="48" t="s">
        <v>2</v>
      </c>
      <c r="O5" s="48" t="s">
        <v>3</v>
      </c>
      <c r="P5" s="48" t="s">
        <v>2</v>
      </c>
      <c r="Q5" s="48" t="s">
        <v>3</v>
      </c>
      <c r="R5" s="48" t="s">
        <v>2</v>
      </c>
      <c r="S5" s="48" t="s">
        <v>3</v>
      </c>
      <c r="T5" s="48" t="s">
        <v>2</v>
      </c>
      <c r="U5" s="48" t="s">
        <v>3</v>
      </c>
      <c r="V5" s="48" t="s">
        <v>2</v>
      </c>
      <c r="W5" s="48" t="s">
        <v>3</v>
      </c>
      <c r="X5" s="48" t="s">
        <v>2</v>
      </c>
      <c r="Y5" s="48" t="s">
        <v>3</v>
      </c>
      <c r="Z5" s="49" t="s">
        <v>4</v>
      </c>
      <c r="AA5" s="48" t="s">
        <v>3</v>
      </c>
      <c r="AB5" s="82"/>
      <c r="AC5" s="78"/>
    </row>
    <row r="6" spans="1:29" s="53" customFormat="1" ht="55.5" customHeight="1" thickTop="1">
      <c r="A6" s="50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1">
        <f>B6+D6+F6+H6+J6+L6+N6+P6+R6+T6+V6+X6</f>
        <v>0</v>
      </c>
      <c r="AA6" s="51">
        <f>C6+E6+G6+I6+K6+M6+O6+Q6+S6+U6+W6+Y6</f>
        <v>0</v>
      </c>
      <c r="AB6" s="52" t="e">
        <f>Z6/AA6</f>
        <v>#DIV/0!</v>
      </c>
      <c r="AC6" s="51">
        <f>Z6/12</f>
        <v>0</v>
      </c>
    </row>
    <row r="7" spans="1:29" s="46" customFormat="1"/>
    <row r="8" spans="1:29" s="46" customFormat="1"/>
    <row r="9" spans="1:29" s="54" customFormat="1" ht="25.5" customHeight="1">
      <c r="A9" s="54" t="s">
        <v>5</v>
      </c>
      <c r="J9" s="55"/>
      <c r="K9" s="54" t="s">
        <v>20</v>
      </c>
    </row>
    <row r="10" spans="1:29" s="54" customFormat="1" ht="25.5" customHeight="1">
      <c r="A10" s="54" t="s">
        <v>62</v>
      </c>
    </row>
    <row r="11" spans="1:29" s="54" customFormat="1" ht="25.5" customHeight="1">
      <c r="A11" s="54" t="s">
        <v>21</v>
      </c>
      <c r="H11" s="54" t="s">
        <v>25</v>
      </c>
    </row>
    <row r="12" spans="1:29" s="54" customFormat="1" ht="25.5" customHeight="1">
      <c r="A12" s="54" t="s">
        <v>93</v>
      </c>
    </row>
    <row r="13" spans="1:29" s="54" customFormat="1" ht="25.5" customHeight="1">
      <c r="A13" s="54" t="s">
        <v>94</v>
      </c>
    </row>
    <row r="14" spans="1:29" s="54" customFormat="1" ht="25.5" customHeight="1">
      <c r="A14" s="54" t="s">
        <v>22</v>
      </c>
      <c r="D14" s="54" t="s">
        <v>95</v>
      </c>
    </row>
    <row r="15" spans="1:29" s="54" customFormat="1" ht="25.5" customHeight="1">
      <c r="A15" s="54" t="s">
        <v>58</v>
      </c>
      <c r="I15" s="56" t="s">
        <v>61</v>
      </c>
      <c r="J15" s="57"/>
      <c r="K15" s="57"/>
      <c r="L15" s="57"/>
      <c r="M15" s="57"/>
      <c r="N15" s="57"/>
      <c r="O15" s="57"/>
      <c r="P15" s="57"/>
      <c r="Q15" s="57"/>
    </row>
    <row r="16" spans="1:29" s="60" customFormat="1" ht="20.25">
      <c r="A16" s="58" t="s">
        <v>96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="46" customFormat="1"/>
    <row r="18" s="46" customFormat="1"/>
    <row r="19" s="46" customFormat="1"/>
    <row r="20" s="46" customFormat="1"/>
    <row r="21" s="46" customFormat="1"/>
    <row r="22" s="46" customFormat="1"/>
    <row r="23" s="46" customFormat="1"/>
    <row r="24" s="46" customFormat="1"/>
    <row r="25" s="46" customFormat="1"/>
    <row r="26" s="46" customFormat="1"/>
    <row r="27" s="46" customFormat="1"/>
    <row r="28" s="46" customFormat="1"/>
    <row r="29" s="46" customFormat="1"/>
    <row r="30" s="46" customFormat="1"/>
  </sheetData>
  <mergeCells count="18">
    <mergeCell ref="X4:Y4"/>
    <mergeCell ref="A2:T2"/>
    <mergeCell ref="B4:C4"/>
    <mergeCell ref="D4:E4"/>
    <mergeCell ref="F4:G4"/>
    <mergeCell ref="H4:I4"/>
    <mergeCell ref="R4:S4"/>
    <mergeCell ref="T4:U4"/>
    <mergeCell ref="Z4:AA4"/>
    <mergeCell ref="A4:A5"/>
    <mergeCell ref="AB3:AC3"/>
    <mergeCell ref="AC4:AC5"/>
    <mergeCell ref="AB4:AB5"/>
    <mergeCell ref="J4:K4"/>
    <mergeCell ref="L4:M4"/>
    <mergeCell ref="N4:O4"/>
    <mergeCell ref="P4:Q4"/>
    <mergeCell ref="V4:W4"/>
  </mergeCells>
  <phoneticPr fontId="1" type="noConversion"/>
  <pageMargins left="0.15748031496062992" right="0.19685039370078741" top="0.74803149606299213" bottom="0.74803149606299213" header="0.31496062992125984" footer="0.31496062992125984"/>
  <pageSetup paperSize="9" scale="3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10" zoomScale="85" zoomScaleNormal="85" workbookViewId="0">
      <selection activeCell="B23" sqref="B23"/>
    </sheetView>
  </sheetViews>
  <sheetFormatPr defaultRowHeight="16.5"/>
  <cols>
    <col min="1" max="1" width="7" customWidth="1"/>
    <col min="2" max="6" width="24.5" customWidth="1"/>
  </cols>
  <sheetData>
    <row r="1" spans="1:6" s="46" customFormat="1"/>
    <row r="2" spans="1:6" s="46" customFormat="1" ht="33.75">
      <c r="A2" s="89" t="s">
        <v>82</v>
      </c>
      <c r="B2" s="89"/>
      <c r="C2" s="89"/>
      <c r="D2" s="89"/>
      <c r="E2" s="89"/>
      <c r="F2" s="89"/>
    </row>
    <row r="3" spans="1:6" s="46" customFormat="1" ht="17.25" thickBot="1">
      <c r="F3" s="61"/>
    </row>
    <row r="4" spans="1:6" s="46" customFormat="1" ht="41.25" customHeight="1">
      <c r="A4" s="84" t="s">
        <v>28</v>
      </c>
      <c r="B4" s="86" t="s">
        <v>83</v>
      </c>
      <c r="C4" s="87"/>
      <c r="D4" s="87" t="s">
        <v>30</v>
      </c>
      <c r="E4" s="87"/>
      <c r="F4" s="62" t="s">
        <v>31</v>
      </c>
    </row>
    <row r="5" spans="1:6" s="46" customFormat="1" ht="41.25" customHeight="1" thickBot="1">
      <c r="A5" s="85"/>
      <c r="B5" s="63" t="s">
        <v>32</v>
      </c>
      <c r="C5" s="63" t="s">
        <v>33</v>
      </c>
      <c r="D5" s="63" t="s">
        <v>46</v>
      </c>
      <c r="E5" s="63" t="s">
        <v>34</v>
      </c>
      <c r="F5" s="63" t="s">
        <v>35</v>
      </c>
    </row>
    <row r="6" spans="1:6" s="67" customFormat="1" ht="41.25" customHeight="1" thickTop="1">
      <c r="A6" s="64" t="s">
        <v>29</v>
      </c>
      <c r="B6" s="88" t="s">
        <v>40</v>
      </c>
      <c r="C6" s="88"/>
      <c r="D6" s="65">
        <v>1</v>
      </c>
      <c r="E6" s="65">
        <v>1</v>
      </c>
      <c r="F6" s="66">
        <v>0.5</v>
      </c>
    </row>
    <row r="7" spans="1:6" s="46" customFormat="1" ht="41.25" customHeight="1">
      <c r="A7" s="68">
        <v>1</v>
      </c>
      <c r="B7" s="69" t="s">
        <v>36</v>
      </c>
      <c r="C7" s="70" t="s">
        <v>84</v>
      </c>
      <c r="D7" s="69" t="s">
        <v>37</v>
      </c>
      <c r="E7" s="69"/>
      <c r="F7" s="69" t="s">
        <v>38</v>
      </c>
    </row>
    <row r="8" spans="1:6" s="46" customFormat="1" ht="41.25" customHeight="1">
      <c r="A8" s="68">
        <v>2</v>
      </c>
      <c r="B8" s="69" t="s">
        <v>39</v>
      </c>
      <c r="C8" s="70" t="s">
        <v>85</v>
      </c>
      <c r="D8" s="69"/>
      <c r="E8" s="69" t="s">
        <v>37</v>
      </c>
      <c r="F8" s="69"/>
    </row>
    <row r="9" spans="1:6" s="46" customFormat="1" ht="41.25" customHeight="1">
      <c r="A9" s="71"/>
      <c r="B9" s="72"/>
      <c r="C9" s="72"/>
      <c r="D9" s="72"/>
      <c r="E9" s="72"/>
      <c r="F9" s="72"/>
    </row>
    <row r="10" spans="1:6" s="46" customFormat="1" ht="41.25" customHeight="1">
      <c r="A10" s="71"/>
      <c r="B10" s="72"/>
      <c r="C10" s="72"/>
      <c r="D10" s="72"/>
      <c r="E10" s="72"/>
      <c r="F10" s="72"/>
    </row>
    <row r="11" spans="1:6" s="46" customFormat="1" ht="41.25" customHeight="1">
      <c r="A11" s="71"/>
      <c r="B11" s="72"/>
      <c r="C11" s="72"/>
      <c r="D11" s="72"/>
      <c r="E11" s="72"/>
      <c r="F11" s="72"/>
    </row>
    <row r="12" spans="1:6" s="46" customFormat="1" ht="41.25" customHeight="1">
      <c r="A12" s="71"/>
      <c r="B12" s="72"/>
      <c r="C12" s="72"/>
      <c r="D12" s="72"/>
      <c r="E12" s="72"/>
      <c r="F12" s="72"/>
    </row>
    <row r="13" spans="1:6" s="46" customFormat="1" ht="41.25" customHeight="1">
      <c r="A13" s="71"/>
      <c r="B13" s="72"/>
      <c r="C13" s="72"/>
      <c r="D13" s="72"/>
      <c r="E13" s="72"/>
      <c r="F13" s="72"/>
    </row>
    <row r="14" spans="1:6" s="46" customFormat="1" ht="41.25" customHeight="1">
      <c r="A14" s="71"/>
      <c r="B14" s="72"/>
      <c r="C14" s="72"/>
      <c r="D14" s="72"/>
      <c r="E14" s="72"/>
      <c r="F14" s="72"/>
    </row>
    <row r="15" spans="1:6" s="46" customFormat="1" ht="41.25" customHeight="1" thickBot="1">
      <c r="A15" s="73"/>
      <c r="B15" s="74"/>
      <c r="C15" s="74"/>
      <c r="D15" s="74"/>
      <c r="E15" s="74"/>
      <c r="F15" s="74"/>
    </row>
    <row r="16" spans="1:6" s="46" customFormat="1" ht="17.25" customHeight="1">
      <c r="A16" s="75"/>
      <c r="B16" s="75"/>
      <c r="C16" s="75"/>
      <c r="D16" s="75"/>
      <c r="E16" s="75"/>
      <c r="F16" s="75"/>
    </row>
    <row r="17" spans="1:7" s="46" customFormat="1" ht="17.25" customHeight="1">
      <c r="A17" s="75"/>
      <c r="B17" s="75"/>
      <c r="C17" s="75"/>
      <c r="D17" s="75"/>
      <c r="E17" s="75"/>
      <c r="F17" s="75"/>
    </row>
    <row r="18" spans="1:7" s="46" customFormat="1" ht="24.75" customHeight="1">
      <c r="A18" s="54" t="s">
        <v>6</v>
      </c>
      <c r="B18" s="54"/>
      <c r="C18" s="54"/>
      <c r="D18" s="54" t="s">
        <v>24</v>
      </c>
      <c r="E18" s="54"/>
      <c r="F18" s="54"/>
      <c r="G18" s="54"/>
    </row>
    <row r="19" spans="1:7" s="46" customFormat="1" ht="24" customHeight="1">
      <c r="A19" s="76" t="s">
        <v>86</v>
      </c>
      <c r="B19" s="76"/>
      <c r="C19" s="76"/>
      <c r="D19" s="76"/>
      <c r="E19" s="76"/>
    </row>
    <row r="20" spans="1:7" s="46" customFormat="1" ht="24" customHeight="1">
      <c r="A20" s="76" t="s">
        <v>87</v>
      </c>
      <c r="B20" s="76"/>
      <c r="C20" s="76"/>
      <c r="D20" s="76"/>
      <c r="E20" s="76"/>
    </row>
    <row r="21" spans="1:7" s="46" customFormat="1" ht="24" customHeight="1">
      <c r="A21" s="76" t="s">
        <v>50</v>
      </c>
      <c r="B21" s="76"/>
      <c r="C21" s="76"/>
      <c r="D21" s="76"/>
      <c r="E21" s="76"/>
    </row>
    <row r="22" spans="1:7" s="46" customFormat="1" ht="24" customHeight="1">
      <c r="A22" s="76" t="s">
        <v>88</v>
      </c>
      <c r="B22" s="76"/>
      <c r="C22" s="76"/>
      <c r="D22" s="76"/>
      <c r="E22" s="76"/>
    </row>
    <row r="23" spans="1:7" s="46" customFormat="1">
      <c r="A23" s="76" t="s">
        <v>63</v>
      </c>
    </row>
    <row r="24" spans="1:7" s="46" customFormat="1"/>
    <row r="25" spans="1:7" s="46" customFormat="1"/>
    <row r="26" spans="1:7" s="46" customFormat="1"/>
    <row r="27" spans="1:7" s="46" customFormat="1"/>
    <row r="28" spans="1:7" s="46" customFormat="1"/>
    <row r="29" spans="1:7" s="46" customFormat="1"/>
    <row r="30" spans="1:7" s="46" customFormat="1"/>
    <row r="31" spans="1:7" s="46" customFormat="1"/>
    <row r="32" spans="1:7" s="46" customFormat="1"/>
    <row r="33" s="46" customFormat="1"/>
  </sheetData>
  <mergeCells count="5">
    <mergeCell ref="A4:A5"/>
    <mergeCell ref="B4:C4"/>
    <mergeCell ref="D4:E4"/>
    <mergeCell ref="B6:C6"/>
    <mergeCell ref="A2:F2"/>
  </mergeCells>
  <phoneticPr fontId="3" type="noConversion"/>
  <pageMargins left="0.25" right="0.25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topLeftCell="A10" zoomScale="85" zoomScaleNormal="85" workbookViewId="0">
      <selection activeCell="B25" sqref="B25"/>
    </sheetView>
  </sheetViews>
  <sheetFormatPr defaultRowHeight="16.5"/>
  <cols>
    <col min="1" max="1" width="7" customWidth="1"/>
    <col min="2" max="6" width="24.5" customWidth="1"/>
  </cols>
  <sheetData>
    <row r="2" spans="1:6" ht="33.75">
      <c r="A2" s="90" t="s">
        <v>89</v>
      </c>
      <c r="B2" s="90"/>
      <c r="C2" s="90"/>
      <c r="D2" s="90"/>
      <c r="E2" s="90"/>
      <c r="F2" s="90"/>
    </row>
    <row r="3" spans="1:6" ht="17.25" thickBot="1">
      <c r="F3" s="13"/>
    </row>
    <row r="4" spans="1:6" ht="41.25" customHeight="1">
      <c r="A4" s="91" t="s">
        <v>59</v>
      </c>
      <c r="B4" s="92"/>
      <c r="C4" s="92"/>
      <c r="D4" s="92"/>
      <c r="E4" s="92"/>
      <c r="F4" s="93"/>
    </row>
    <row r="5" spans="1:6" ht="41.25" customHeight="1" thickBot="1">
      <c r="A5" s="38" t="s">
        <v>28</v>
      </c>
      <c r="B5" s="20" t="s">
        <v>32</v>
      </c>
      <c r="C5" s="20" t="s">
        <v>33</v>
      </c>
      <c r="D5" s="20" t="s">
        <v>52</v>
      </c>
      <c r="E5" s="20" t="s">
        <v>99</v>
      </c>
      <c r="F5" s="21" t="s">
        <v>56</v>
      </c>
    </row>
    <row r="6" spans="1:6" ht="41.25" customHeight="1" thickTop="1">
      <c r="A6" s="40">
        <v>1</v>
      </c>
      <c r="B6" s="39" t="s">
        <v>36</v>
      </c>
      <c r="C6" s="41" t="s">
        <v>53</v>
      </c>
      <c r="D6" s="41" t="s">
        <v>55</v>
      </c>
      <c r="E6" s="39" t="s">
        <v>37</v>
      </c>
      <c r="F6" s="42" t="s">
        <v>38</v>
      </c>
    </row>
    <row r="7" spans="1:6" ht="41.25" customHeight="1">
      <c r="A7" s="14">
        <v>2</v>
      </c>
      <c r="B7" s="22" t="s">
        <v>39</v>
      </c>
      <c r="C7" s="23" t="s">
        <v>98</v>
      </c>
      <c r="D7" s="23" t="s">
        <v>54</v>
      </c>
      <c r="E7" s="23"/>
      <c r="F7" s="24"/>
    </row>
    <row r="8" spans="1:6" ht="41.25" customHeight="1">
      <c r="A8" s="14"/>
      <c r="B8" s="22"/>
      <c r="C8" s="23"/>
      <c r="D8" s="23"/>
      <c r="E8" s="23"/>
      <c r="F8" s="24"/>
    </row>
    <row r="9" spans="1:6" ht="41.25" customHeight="1">
      <c r="A9" s="14"/>
      <c r="B9" s="22"/>
      <c r="C9" s="23"/>
      <c r="D9" s="23"/>
      <c r="E9" s="23"/>
      <c r="F9" s="24"/>
    </row>
    <row r="10" spans="1:6" ht="41.25" customHeight="1">
      <c r="A10" s="14"/>
      <c r="B10" s="22"/>
      <c r="C10" s="23"/>
      <c r="D10" s="23"/>
      <c r="E10" s="23"/>
      <c r="F10" s="24"/>
    </row>
    <row r="11" spans="1:6" ht="41.25" customHeight="1">
      <c r="A11" s="14"/>
      <c r="B11" s="22"/>
      <c r="C11" s="23"/>
      <c r="D11" s="23"/>
      <c r="E11" s="23"/>
      <c r="F11" s="24"/>
    </row>
    <row r="12" spans="1:6" ht="41.25" customHeight="1">
      <c r="A12" s="15"/>
      <c r="B12" s="11"/>
      <c r="C12" s="11"/>
      <c r="D12" s="11"/>
      <c r="E12" s="11"/>
      <c r="F12" s="16"/>
    </row>
    <row r="13" spans="1:6" ht="41.25" customHeight="1">
      <c r="A13" s="15"/>
      <c r="B13" s="11"/>
      <c r="C13" s="11"/>
      <c r="D13" s="11"/>
      <c r="E13" s="11"/>
      <c r="F13" s="16"/>
    </row>
    <row r="14" spans="1:6" ht="41.25" customHeight="1">
      <c r="A14" s="15"/>
      <c r="B14" s="11"/>
      <c r="C14" s="11"/>
      <c r="D14" s="11"/>
      <c r="E14" s="11"/>
      <c r="F14" s="16"/>
    </row>
    <row r="15" spans="1:6" ht="41.25" customHeight="1">
      <c r="A15" s="15"/>
      <c r="B15" s="11"/>
      <c r="C15" s="11"/>
      <c r="D15" s="11"/>
      <c r="E15" s="11"/>
      <c r="F15" s="16"/>
    </row>
    <row r="16" spans="1:6" ht="41.25" customHeight="1">
      <c r="A16" s="15"/>
      <c r="B16" s="11"/>
      <c r="C16" s="11"/>
      <c r="D16" s="11"/>
      <c r="E16" s="11"/>
      <c r="F16" s="16"/>
    </row>
    <row r="17" spans="1:7" ht="41.25" customHeight="1">
      <c r="A17" s="15"/>
      <c r="B17" s="11"/>
      <c r="C17" s="11"/>
      <c r="D17" s="11"/>
      <c r="E17" s="11"/>
      <c r="F17" s="16"/>
    </row>
    <row r="18" spans="1:7" ht="41.25" customHeight="1" thickBot="1">
      <c r="A18" s="17"/>
      <c r="B18" s="18"/>
      <c r="C18" s="18"/>
      <c r="D18" s="18"/>
      <c r="E18" s="18"/>
      <c r="F18" s="19"/>
    </row>
    <row r="19" spans="1:7" ht="17.25" customHeight="1">
      <c r="A19" s="12"/>
      <c r="B19" s="12"/>
      <c r="C19" s="12"/>
      <c r="D19" s="12"/>
      <c r="E19" s="12"/>
      <c r="F19" s="12"/>
    </row>
    <row r="20" spans="1:7" ht="17.25" customHeight="1">
      <c r="A20" s="12"/>
      <c r="B20" s="12"/>
      <c r="C20" s="12"/>
      <c r="D20" s="12"/>
      <c r="E20" s="12"/>
      <c r="F20" s="12"/>
    </row>
    <row r="21" spans="1:7" ht="24.75" customHeight="1">
      <c r="A21" s="36" t="s">
        <v>6</v>
      </c>
      <c r="B21" s="36"/>
      <c r="C21" s="36"/>
      <c r="D21" s="36"/>
      <c r="E21" s="36"/>
      <c r="F21" s="36"/>
      <c r="G21" s="36"/>
    </row>
    <row r="22" spans="1:7" ht="21" customHeight="1">
      <c r="A22" s="4" t="s">
        <v>90</v>
      </c>
      <c r="B22" s="4"/>
      <c r="C22" s="4"/>
      <c r="D22" s="4"/>
      <c r="E22" s="4"/>
    </row>
    <row r="23" spans="1:7" ht="21" customHeight="1">
      <c r="A23" s="4" t="s">
        <v>91</v>
      </c>
      <c r="B23" s="4"/>
      <c r="C23" s="4"/>
      <c r="D23" s="4"/>
      <c r="E23" s="4"/>
    </row>
    <row r="24" spans="1:7" ht="21" customHeight="1">
      <c r="A24" s="4" t="s">
        <v>57</v>
      </c>
      <c r="B24" s="4"/>
    </row>
    <row r="25" spans="1:7" ht="21" customHeight="1">
      <c r="A25" s="4" t="s">
        <v>92</v>
      </c>
    </row>
  </sheetData>
  <mergeCells count="2">
    <mergeCell ref="A2:F2"/>
    <mergeCell ref="A4:F4"/>
  </mergeCells>
  <phoneticPr fontId="4" type="noConversion"/>
  <pageMargins left="0.25" right="0.25" top="0.75" bottom="0.75" header="0.3" footer="0.3"/>
  <pageSetup paperSize="9" scale="5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S32"/>
  <sheetViews>
    <sheetView zoomScale="90" zoomScaleNormal="90" workbookViewId="0">
      <selection sqref="A1:R1"/>
    </sheetView>
  </sheetViews>
  <sheetFormatPr defaultRowHeight="16.5"/>
  <cols>
    <col min="2" max="2" width="9.625" bestFit="1" customWidth="1"/>
    <col min="3" max="3" width="12.5" bestFit="1" customWidth="1"/>
    <col min="4" max="15" width="12.75" customWidth="1"/>
    <col min="16" max="16" width="16.625" bestFit="1" customWidth="1"/>
    <col min="17" max="17" width="17.375" style="13" customWidth="1"/>
    <col min="18" max="18" width="20.875" hidden="1" customWidth="1"/>
    <col min="19" max="19" width="16.75" customWidth="1"/>
  </cols>
  <sheetData>
    <row r="1" spans="1:19" ht="42.75" customHeight="1">
      <c r="A1" s="97" t="s">
        <v>64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9" ht="20.25">
      <c r="R2" s="5" t="s">
        <v>18</v>
      </c>
      <c r="S2" s="8" t="s">
        <v>18</v>
      </c>
    </row>
    <row r="3" spans="1:19" ht="33" customHeight="1">
      <c r="A3" s="94" t="s">
        <v>0</v>
      </c>
      <c r="B3" s="94" t="s">
        <v>7</v>
      </c>
      <c r="C3" s="94" t="s">
        <v>8</v>
      </c>
      <c r="D3" s="98" t="s">
        <v>9</v>
      </c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00"/>
      <c r="Q3" s="94" t="s">
        <v>10</v>
      </c>
      <c r="R3" s="94" t="s">
        <v>11</v>
      </c>
      <c r="S3" s="94" t="s">
        <v>11</v>
      </c>
    </row>
    <row r="4" spans="1:19" ht="33" customHeight="1" thickBot="1">
      <c r="A4" s="95"/>
      <c r="B4" s="95"/>
      <c r="C4" s="95"/>
      <c r="D4" s="25" t="s">
        <v>65</v>
      </c>
      <c r="E4" s="25" t="s">
        <v>66</v>
      </c>
      <c r="F4" s="25" t="s">
        <v>67</v>
      </c>
      <c r="G4" s="25" t="s">
        <v>68</v>
      </c>
      <c r="H4" s="25" t="s">
        <v>69</v>
      </c>
      <c r="I4" s="25" t="s">
        <v>70</v>
      </c>
      <c r="J4" s="25" t="s">
        <v>71</v>
      </c>
      <c r="K4" s="25" t="s">
        <v>72</v>
      </c>
      <c r="L4" s="25" t="s">
        <v>73</v>
      </c>
      <c r="M4" s="25" t="s">
        <v>74</v>
      </c>
      <c r="N4" s="25" t="s">
        <v>75</v>
      </c>
      <c r="O4" s="25" t="s">
        <v>76</v>
      </c>
      <c r="P4" s="7" t="s">
        <v>12</v>
      </c>
      <c r="Q4" s="95"/>
      <c r="R4" s="95"/>
      <c r="S4" s="95"/>
    </row>
    <row r="5" spans="1:19" ht="33" customHeight="1" thickTop="1">
      <c r="A5" s="26" t="s">
        <v>13</v>
      </c>
      <c r="B5" s="26" t="s">
        <v>14</v>
      </c>
      <c r="C5" s="26" t="s">
        <v>43</v>
      </c>
      <c r="D5" s="27"/>
      <c r="E5" s="27"/>
      <c r="F5" s="27"/>
      <c r="G5" s="27"/>
      <c r="H5" s="27"/>
      <c r="I5" s="27"/>
      <c r="J5" s="27">
        <v>2010580</v>
      </c>
      <c r="K5" s="27">
        <v>2010580</v>
      </c>
      <c r="L5" s="27">
        <v>2010580</v>
      </c>
      <c r="M5" s="27">
        <v>2010580</v>
      </c>
      <c r="N5" s="27">
        <v>2010580</v>
      </c>
      <c r="O5" s="27">
        <v>2010580</v>
      </c>
      <c r="P5" s="28">
        <f>SUM(D5:O5)</f>
        <v>12063480</v>
      </c>
      <c r="Q5" s="43">
        <f>ROUNDDOWN((SUM(D5:O5)/$S5),0)</f>
        <v>2010580</v>
      </c>
      <c r="R5" s="29">
        <v>8</v>
      </c>
      <c r="S5" s="30">
        <f>COUNTA(D5:O5)</f>
        <v>6</v>
      </c>
    </row>
    <row r="6" spans="1:19" ht="33" customHeight="1">
      <c r="A6" s="31" t="s">
        <v>15</v>
      </c>
      <c r="B6" s="31" t="s">
        <v>16</v>
      </c>
      <c r="C6" s="31" t="s">
        <v>44</v>
      </c>
      <c r="D6" s="32">
        <v>1200000</v>
      </c>
      <c r="E6" s="32">
        <v>1200000</v>
      </c>
      <c r="F6" s="32">
        <v>1200000</v>
      </c>
      <c r="G6" s="32">
        <v>1200000</v>
      </c>
      <c r="H6" s="32">
        <v>1200000</v>
      </c>
      <c r="I6" s="32">
        <v>1200000</v>
      </c>
      <c r="J6" s="32">
        <v>1200000</v>
      </c>
      <c r="K6" s="32">
        <v>1200000</v>
      </c>
      <c r="L6" s="32">
        <v>1200000</v>
      </c>
      <c r="M6" s="32">
        <v>1200000</v>
      </c>
      <c r="N6" s="32">
        <v>1200000</v>
      </c>
      <c r="O6" s="32">
        <v>1200000</v>
      </c>
      <c r="P6" s="28">
        <f>SUM(D6:O6)</f>
        <v>14400000</v>
      </c>
      <c r="Q6" s="43">
        <f t="shared" ref="Q6:Q23" si="0">ROUNDDOWN((SUM(D6:O6)/$S6),0)</f>
        <v>1200000</v>
      </c>
      <c r="R6" s="31">
        <v>3</v>
      </c>
      <c r="S6" s="30">
        <f t="shared" ref="S6:S23" si="1">COUNTA(D6:O6)</f>
        <v>12</v>
      </c>
    </row>
    <row r="7" spans="1:19" ht="33" customHeight="1">
      <c r="A7" s="31" t="s">
        <v>17</v>
      </c>
      <c r="B7" s="31" t="s">
        <v>45</v>
      </c>
      <c r="C7" s="31" t="s">
        <v>42</v>
      </c>
      <c r="D7" s="31"/>
      <c r="E7" s="31"/>
      <c r="F7" s="32"/>
      <c r="G7" s="32">
        <v>800000</v>
      </c>
      <c r="H7" s="32">
        <v>800000</v>
      </c>
      <c r="I7" s="32">
        <v>800000</v>
      </c>
      <c r="J7" s="32">
        <v>800000</v>
      </c>
      <c r="K7" s="32">
        <v>800000</v>
      </c>
      <c r="L7" s="32">
        <v>800000</v>
      </c>
      <c r="M7" s="32">
        <v>800000</v>
      </c>
      <c r="N7" s="32">
        <v>800000</v>
      </c>
      <c r="O7" s="32">
        <v>800000</v>
      </c>
      <c r="P7" s="28">
        <f>SUM(D7:O7)</f>
        <v>7200000</v>
      </c>
      <c r="Q7" s="43">
        <f t="shared" si="0"/>
        <v>800000</v>
      </c>
      <c r="R7" s="31">
        <v>2</v>
      </c>
      <c r="S7" s="30">
        <f t="shared" si="1"/>
        <v>9</v>
      </c>
    </row>
    <row r="8" spans="1:19" ht="33" customHeight="1">
      <c r="A8" s="33"/>
      <c r="B8" s="33"/>
      <c r="C8" s="33"/>
      <c r="D8" s="33"/>
      <c r="E8" s="33"/>
      <c r="F8" s="34"/>
      <c r="G8" s="34"/>
      <c r="H8" s="33"/>
      <c r="I8" s="33"/>
      <c r="J8" s="34"/>
      <c r="K8" s="34"/>
      <c r="L8" s="34"/>
      <c r="M8" s="34"/>
      <c r="N8" s="34"/>
      <c r="O8" s="34"/>
      <c r="P8" s="28">
        <f t="shared" ref="P8:P23" si="2">SUM(D8:O8)</f>
        <v>0</v>
      </c>
      <c r="Q8" s="43" t="e">
        <f t="shared" si="0"/>
        <v>#DIV/0!</v>
      </c>
      <c r="R8" s="33"/>
      <c r="S8" s="30">
        <f t="shared" si="1"/>
        <v>0</v>
      </c>
    </row>
    <row r="9" spans="1:19" ht="33" customHeight="1">
      <c r="A9" s="33"/>
      <c r="B9" s="33"/>
      <c r="C9" s="33"/>
      <c r="D9" s="33"/>
      <c r="E9" s="33"/>
      <c r="F9" s="34"/>
      <c r="G9" s="34"/>
      <c r="H9" s="33"/>
      <c r="I9" s="33"/>
      <c r="J9" s="34"/>
      <c r="K9" s="34"/>
      <c r="L9" s="34"/>
      <c r="M9" s="34"/>
      <c r="N9" s="34"/>
      <c r="O9" s="34"/>
      <c r="P9" s="28">
        <f t="shared" si="2"/>
        <v>0</v>
      </c>
      <c r="Q9" s="43" t="e">
        <f t="shared" si="0"/>
        <v>#DIV/0!</v>
      </c>
      <c r="R9" s="33"/>
      <c r="S9" s="30">
        <f t="shared" si="1"/>
        <v>0</v>
      </c>
    </row>
    <row r="10" spans="1:19" ht="33" customHeight="1">
      <c r="A10" s="33"/>
      <c r="B10" s="33"/>
      <c r="C10" s="33"/>
      <c r="D10" s="33"/>
      <c r="E10" s="33"/>
      <c r="F10" s="34"/>
      <c r="G10" s="34"/>
      <c r="H10" s="33"/>
      <c r="I10" s="33"/>
      <c r="J10" s="34"/>
      <c r="K10" s="34"/>
      <c r="L10" s="34"/>
      <c r="M10" s="34"/>
      <c r="N10" s="34"/>
      <c r="O10" s="34"/>
      <c r="P10" s="28">
        <f t="shared" si="2"/>
        <v>0</v>
      </c>
      <c r="Q10" s="43" t="e">
        <f t="shared" si="0"/>
        <v>#DIV/0!</v>
      </c>
      <c r="R10" s="33"/>
      <c r="S10" s="30">
        <f t="shared" si="1"/>
        <v>0</v>
      </c>
    </row>
    <row r="11" spans="1:19" ht="33" customHeight="1">
      <c r="A11" s="33"/>
      <c r="B11" s="33"/>
      <c r="C11" s="33"/>
      <c r="D11" s="33"/>
      <c r="E11" s="33"/>
      <c r="F11" s="34"/>
      <c r="G11" s="34"/>
      <c r="H11" s="33"/>
      <c r="I11" s="33"/>
      <c r="J11" s="34"/>
      <c r="K11" s="34"/>
      <c r="L11" s="34"/>
      <c r="M11" s="34"/>
      <c r="N11" s="34"/>
      <c r="O11" s="34"/>
      <c r="P11" s="28">
        <f t="shared" si="2"/>
        <v>0</v>
      </c>
      <c r="Q11" s="43" t="e">
        <f t="shared" si="0"/>
        <v>#DIV/0!</v>
      </c>
      <c r="R11" s="33"/>
      <c r="S11" s="30">
        <f t="shared" si="1"/>
        <v>0</v>
      </c>
    </row>
    <row r="12" spans="1:19" ht="33" customHeight="1">
      <c r="A12" s="33"/>
      <c r="B12" s="33"/>
      <c r="C12" s="33"/>
      <c r="D12" s="33"/>
      <c r="E12" s="33"/>
      <c r="F12" s="34"/>
      <c r="G12" s="34"/>
      <c r="H12" s="33"/>
      <c r="I12" s="33"/>
      <c r="J12" s="34"/>
      <c r="K12" s="34"/>
      <c r="L12" s="34"/>
      <c r="M12" s="34"/>
      <c r="N12" s="34"/>
      <c r="O12" s="34"/>
      <c r="P12" s="28">
        <f t="shared" si="2"/>
        <v>0</v>
      </c>
      <c r="Q12" s="43" t="e">
        <f t="shared" si="0"/>
        <v>#DIV/0!</v>
      </c>
      <c r="R12" s="33"/>
      <c r="S12" s="30">
        <f t="shared" si="1"/>
        <v>0</v>
      </c>
    </row>
    <row r="13" spans="1:19" ht="33" customHeight="1">
      <c r="A13" s="33"/>
      <c r="B13" s="33"/>
      <c r="C13" s="33"/>
      <c r="D13" s="33"/>
      <c r="E13" s="33"/>
      <c r="F13" s="34"/>
      <c r="G13" s="34"/>
      <c r="H13" s="33"/>
      <c r="I13" s="33"/>
      <c r="J13" s="34"/>
      <c r="K13" s="34"/>
      <c r="L13" s="34"/>
      <c r="M13" s="34"/>
      <c r="N13" s="34"/>
      <c r="O13" s="34"/>
      <c r="P13" s="28">
        <f t="shared" si="2"/>
        <v>0</v>
      </c>
      <c r="Q13" s="43" t="e">
        <f t="shared" si="0"/>
        <v>#DIV/0!</v>
      </c>
      <c r="R13" s="33"/>
      <c r="S13" s="30">
        <f t="shared" si="1"/>
        <v>0</v>
      </c>
    </row>
    <row r="14" spans="1:19" ht="33" customHeight="1">
      <c r="A14" s="33"/>
      <c r="B14" s="33"/>
      <c r="C14" s="33"/>
      <c r="D14" s="33"/>
      <c r="E14" s="33"/>
      <c r="F14" s="34"/>
      <c r="G14" s="34"/>
      <c r="H14" s="33"/>
      <c r="I14" s="33"/>
      <c r="J14" s="34"/>
      <c r="K14" s="34"/>
      <c r="L14" s="34"/>
      <c r="M14" s="34"/>
      <c r="N14" s="34"/>
      <c r="O14" s="34"/>
      <c r="P14" s="28">
        <f t="shared" si="2"/>
        <v>0</v>
      </c>
      <c r="Q14" s="43" t="e">
        <f t="shared" si="0"/>
        <v>#DIV/0!</v>
      </c>
      <c r="R14" s="33"/>
      <c r="S14" s="30">
        <f t="shared" si="1"/>
        <v>0</v>
      </c>
    </row>
    <row r="15" spans="1:19" ht="33" customHeight="1">
      <c r="A15" s="33"/>
      <c r="B15" s="33"/>
      <c r="C15" s="33"/>
      <c r="D15" s="33"/>
      <c r="E15" s="33"/>
      <c r="F15" s="34"/>
      <c r="G15" s="34"/>
      <c r="H15" s="33"/>
      <c r="I15" s="33"/>
      <c r="J15" s="34"/>
      <c r="K15" s="34"/>
      <c r="L15" s="34"/>
      <c r="M15" s="34"/>
      <c r="N15" s="34"/>
      <c r="O15" s="34"/>
      <c r="P15" s="28">
        <f t="shared" si="2"/>
        <v>0</v>
      </c>
      <c r="Q15" s="43" t="e">
        <f t="shared" si="0"/>
        <v>#DIV/0!</v>
      </c>
      <c r="R15" s="33"/>
      <c r="S15" s="30">
        <f t="shared" si="1"/>
        <v>0</v>
      </c>
    </row>
    <row r="16" spans="1:19" ht="33" customHeight="1">
      <c r="A16" s="33"/>
      <c r="B16" s="33"/>
      <c r="C16" s="33"/>
      <c r="D16" s="33"/>
      <c r="E16" s="33"/>
      <c r="F16" s="34"/>
      <c r="G16" s="34"/>
      <c r="H16" s="33"/>
      <c r="I16" s="33"/>
      <c r="J16" s="34"/>
      <c r="K16" s="34"/>
      <c r="L16" s="34"/>
      <c r="M16" s="34"/>
      <c r="N16" s="34"/>
      <c r="O16" s="34"/>
      <c r="P16" s="28">
        <f t="shared" si="2"/>
        <v>0</v>
      </c>
      <c r="Q16" s="43" t="e">
        <f t="shared" si="0"/>
        <v>#DIV/0!</v>
      </c>
      <c r="R16" s="33"/>
      <c r="S16" s="30">
        <f t="shared" si="1"/>
        <v>0</v>
      </c>
    </row>
    <row r="17" spans="1:19" ht="33" customHeight="1">
      <c r="A17" s="33"/>
      <c r="B17" s="33"/>
      <c r="C17" s="33"/>
      <c r="D17" s="33"/>
      <c r="E17" s="33"/>
      <c r="F17" s="34"/>
      <c r="G17" s="34"/>
      <c r="H17" s="33"/>
      <c r="I17" s="33"/>
      <c r="J17" s="34"/>
      <c r="K17" s="34"/>
      <c r="L17" s="34"/>
      <c r="M17" s="34"/>
      <c r="N17" s="34"/>
      <c r="O17" s="34"/>
      <c r="P17" s="28">
        <f t="shared" si="2"/>
        <v>0</v>
      </c>
      <c r="Q17" s="43" t="e">
        <f t="shared" si="0"/>
        <v>#DIV/0!</v>
      </c>
      <c r="R17" s="33"/>
      <c r="S17" s="30">
        <f t="shared" si="1"/>
        <v>0</v>
      </c>
    </row>
    <row r="18" spans="1:19" ht="33" customHeight="1">
      <c r="A18" s="33"/>
      <c r="B18" s="33"/>
      <c r="C18" s="33"/>
      <c r="D18" s="33"/>
      <c r="E18" s="33"/>
      <c r="F18" s="34"/>
      <c r="G18" s="34"/>
      <c r="H18" s="33"/>
      <c r="I18" s="33"/>
      <c r="J18" s="34"/>
      <c r="K18" s="34"/>
      <c r="L18" s="34"/>
      <c r="M18" s="34"/>
      <c r="N18" s="34"/>
      <c r="O18" s="34"/>
      <c r="P18" s="28">
        <f t="shared" si="2"/>
        <v>0</v>
      </c>
      <c r="Q18" s="43" t="e">
        <f t="shared" si="0"/>
        <v>#DIV/0!</v>
      </c>
      <c r="R18" s="33"/>
      <c r="S18" s="30">
        <f t="shared" si="1"/>
        <v>0</v>
      </c>
    </row>
    <row r="19" spans="1:19" ht="33" customHeight="1">
      <c r="A19" s="33"/>
      <c r="B19" s="33"/>
      <c r="C19" s="33"/>
      <c r="D19" s="33"/>
      <c r="E19" s="33"/>
      <c r="F19" s="34"/>
      <c r="G19" s="34"/>
      <c r="H19" s="33"/>
      <c r="I19" s="33"/>
      <c r="J19" s="34"/>
      <c r="K19" s="34"/>
      <c r="L19" s="34"/>
      <c r="M19" s="34"/>
      <c r="N19" s="34"/>
      <c r="O19" s="34"/>
      <c r="P19" s="28">
        <f t="shared" si="2"/>
        <v>0</v>
      </c>
      <c r="Q19" s="43" t="e">
        <f t="shared" si="0"/>
        <v>#DIV/0!</v>
      </c>
      <c r="R19" s="33"/>
      <c r="S19" s="30">
        <f t="shared" si="1"/>
        <v>0</v>
      </c>
    </row>
    <row r="20" spans="1:19" ht="33" customHeight="1">
      <c r="A20" s="33"/>
      <c r="B20" s="33"/>
      <c r="C20" s="33"/>
      <c r="D20" s="33"/>
      <c r="E20" s="33"/>
      <c r="F20" s="34"/>
      <c r="G20" s="34"/>
      <c r="H20" s="33"/>
      <c r="I20" s="33"/>
      <c r="J20" s="34"/>
      <c r="K20" s="34"/>
      <c r="L20" s="34"/>
      <c r="M20" s="34"/>
      <c r="N20" s="34"/>
      <c r="O20" s="34"/>
      <c r="P20" s="28">
        <f t="shared" si="2"/>
        <v>0</v>
      </c>
      <c r="Q20" s="43" t="e">
        <f t="shared" si="0"/>
        <v>#DIV/0!</v>
      </c>
      <c r="R20" s="33"/>
      <c r="S20" s="30">
        <f t="shared" si="1"/>
        <v>0</v>
      </c>
    </row>
    <row r="21" spans="1:19" ht="33" customHeight="1">
      <c r="A21" s="33"/>
      <c r="B21" s="33"/>
      <c r="C21" s="33"/>
      <c r="D21" s="33"/>
      <c r="E21" s="33"/>
      <c r="F21" s="34"/>
      <c r="G21" s="34"/>
      <c r="H21" s="33"/>
      <c r="I21" s="33"/>
      <c r="J21" s="34"/>
      <c r="K21" s="34"/>
      <c r="L21" s="34"/>
      <c r="M21" s="34"/>
      <c r="N21" s="34"/>
      <c r="O21" s="34"/>
      <c r="P21" s="28">
        <f t="shared" si="2"/>
        <v>0</v>
      </c>
      <c r="Q21" s="43" t="e">
        <f t="shared" si="0"/>
        <v>#DIV/0!</v>
      </c>
      <c r="R21" s="33"/>
      <c r="S21" s="30">
        <f t="shared" si="1"/>
        <v>0</v>
      </c>
    </row>
    <row r="22" spans="1:19" ht="33" customHeight="1">
      <c r="A22" s="33"/>
      <c r="B22" s="33"/>
      <c r="C22" s="33"/>
      <c r="D22" s="33"/>
      <c r="E22" s="33"/>
      <c r="F22" s="34"/>
      <c r="G22" s="34"/>
      <c r="H22" s="33"/>
      <c r="I22" s="33"/>
      <c r="J22" s="34"/>
      <c r="K22" s="34"/>
      <c r="L22" s="34"/>
      <c r="M22" s="34"/>
      <c r="N22" s="34"/>
      <c r="O22" s="34"/>
      <c r="P22" s="28">
        <f t="shared" si="2"/>
        <v>0</v>
      </c>
      <c r="Q22" s="43" t="e">
        <f t="shared" si="0"/>
        <v>#DIV/0!</v>
      </c>
      <c r="R22" s="33"/>
      <c r="S22" s="30">
        <f t="shared" si="1"/>
        <v>0</v>
      </c>
    </row>
    <row r="23" spans="1:19" ht="33" customHeight="1">
      <c r="A23" s="33"/>
      <c r="B23" s="33"/>
      <c r="C23" s="33"/>
      <c r="D23" s="33"/>
      <c r="E23" s="33"/>
      <c r="F23" s="34"/>
      <c r="G23" s="34"/>
      <c r="H23" s="33"/>
      <c r="I23" s="33"/>
      <c r="J23" s="34"/>
      <c r="K23" s="34"/>
      <c r="L23" s="34"/>
      <c r="M23" s="34"/>
      <c r="N23" s="34"/>
      <c r="O23" s="34"/>
      <c r="P23" s="28">
        <f t="shared" si="2"/>
        <v>0</v>
      </c>
      <c r="Q23" s="43" t="e">
        <f t="shared" si="0"/>
        <v>#DIV/0!</v>
      </c>
      <c r="R23" s="33"/>
      <c r="S23" s="30">
        <f t="shared" si="1"/>
        <v>0</v>
      </c>
    </row>
    <row r="24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4"/>
      <c r="R24" s="3"/>
    </row>
    <row r="25" spans="1:19" s="1" customFormat="1" ht="22.5" customHeight="1">
      <c r="A25" s="6" t="s">
        <v>6</v>
      </c>
      <c r="B25" s="6"/>
      <c r="C25" s="6"/>
      <c r="D25" s="6"/>
      <c r="E25" s="6"/>
      <c r="F25" s="6" t="s">
        <v>24</v>
      </c>
      <c r="G25" s="6"/>
      <c r="H25" s="6"/>
      <c r="I25" s="6"/>
      <c r="J25" s="6"/>
      <c r="K25" s="6"/>
      <c r="L25" s="37"/>
      <c r="M25" s="36" t="s">
        <v>49</v>
      </c>
      <c r="N25" s="36"/>
      <c r="O25" s="36"/>
      <c r="P25" s="6"/>
      <c r="Q25" s="5"/>
      <c r="R25" s="2"/>
    </row>
    <row r="26" spans="1:19" s="1" customFormat="1" ht="22.5" customHeight="1">
      <c r="A26" s="6" t="s">
        <v>60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5"/>
      <c r="R26" s="2"/>
    </row>
    <row r="27" spans="1:19" s="1" customFormat="1" ht="22.5" customHeight="1">
      <c r="A27" s="6" t="s">
        <v>77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5"/>
      <c r="R27" s="2"/>
    </row>
    <row r="28" spans="1:19" s="1" customFormat="1" ht="22.5" customHeight="1">
      <c r="A28" s="9" t="s">
        <v>78</v>
      </c>
      <c r="B28" s="9"/>
      <c r="C28" s="9"/>
      <c r="D28" s="9"/>
      <c r="E28" s="9"/>
      <c r="F28" s="6"/>
      <c r="G28" s="6"/>
      <c r="H28" s="9"/>
      <c r="I28" s="9"/>
      <c r="J28" s="6"/>
      <c r="K28" s="6"/>
      <c r="L28" s="6"/>
      <c r="M28" s="6"/>
      <c r="N28" s="6"/>
      <c r="O28" s="6"/>
      <c r="P28" s="6"/>
      <c r="Q28" s="5"/>
      <c r="R28" s="2"/>
    </row>
    <row r="29" spans="1:19" s="1" customFormat="1" ht="22.5" customHeight="1">
      <c r="A29" s="6" t="s">
        <v>79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5"/>
      <c r="R29" s="2"/>
    </row>
    <row r="30" spans="1:19" s="1" customFormat="1" ht="22.5" customHeight="1">
      <c r="A30" s="6" t="s">
        <v>80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35" t="s">
        <v>48</v>
      </c>
      <c r="M30" s="10"/>
      <c r="N30" s="10"/>
      <c r="O30" s="10"/>
      <c r="P30" s="6"/>
      <c r="Q30" s="5"/>
      <c r="R30" s="2"/>
    </row>
    <row r="31" spans="1:19" s="1" customFormat="1" ht="22.5" customHeight="1">
      <c r="A31" s="96" t="s">
        <v>81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6"/>
      <c r="Q31" s="5"/>
      <c r="R31" s="2"/>
    </row>
    <row r="32" spans="1:19" ht="22.5" customHeight="1">
      <c r="A32" s="6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44"/>
      <c r="R32" s="4"/>
    </row>
  </sheetData>
  <mergeCells count="9">
    <mergeCell ref="S3:S4"/>
    <mergeCell ref="A31:O31"/>
    <mergeCell ref="A1:R1"/>
    <mergeCell ref="A3:A4"/>
    <mergeCell ref="B3:B4"/>
    <mergeCell ref="C3:C4"/>
    <mergeCell ref="Q3:Q4"/>
    <mergeCell ref="R3:R4"/>
    <mergeCell ref="D3:P3"/>
  </mergeCells>
  <phoneticPr fontId="1" type="noConversion"/>
  <printOptions horizontalCentered="1"/>
  <pageMargins left="0.62992125984251968" right="0.62992125984251968" top="0.74803149606299213" bottom="0.35433070866141736" header="0.31496062992125984" footer="0.31496062992125984"/>
  <pageSetup paperSize="9" scale="5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1.일자리 창출실적</vt:lpstr>
      <vt:lpstr>2.근로안정성(신규고용자 중 상시직 비율)</vt:lpstr>
      <vt:lpstr>2-1.근로안정성(장기근속, 평균근무기간)</vt:lpstr>
      <vt:lpstr>3.급여현황</vt:lpstr>
      <vt:lpstr>'1.일자리 창출실적'!Print_Area</vt:lpstr>
      <vt:lpstr>'2.근로안정성(신규고용자 중 상시직 비율)'!Print_Area</vt:lpstr>
      <vt:lpstr>'2-1.근로안정성(장기근속, 평균근무기간)'!Print_Area</vt:lpstr>
      <vt:lpstr>'3.급여현황'!Print_Area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cp:lastPrinted>2025-07-30T07:34:33Z</cp:lastPrinted>
  <dcterms:created xsi:type="dcterms:W3CDTF">2014-09-21T05:54:18Z</dcterms:created>
  <dcterms:modified xsi:type="dcterms:W3CDTF">2026-08-19T05:19:12Z</dcterms:modified>
</cp:coreProperties>
</file>