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광주테크노파크\4. 기업육성팀(24.5.~)\4-1. ★일자리★_NAS_250417\3. 창업기업 우수인력 인건비 지원 사업(우수인재)\3. 기업지원\1. 공고\3차 공고(6.23~7.22)\1. 계획안\"/>
    </mc:Choice>
  </mc:AlternateContent>
  <xr:revisionPtr revIDLastSave="0" documentId="13_ncr:1_{DA69D3FC-39D6-4465-B03A-3CCD737DF994}" xr6:coauthVersionLast="47" xr6:coauthVersionMax="47" xr10:uidLastSave="{00000000-0000-0000-0000-000000000000}"/>
  <bookViews>
    <workbookView xWindow="-120" yWindow="-120" windowWidth="29040" windowHeight="15720" xr2:uid="{EF6E61C8-0008-4418-BFFB-8A77F8E60BAC}"/>
  </bookViews>
  <sheets>
    <sheet name="기업현황조사표(기업작성용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" l="1"/>
  <c r="BU7" i="1" l="1"/>
  <c r="BL7" i="1"/>
  <c r="AJ7" i="1"/>
  <c r="T7" i="1" l="1"/>
  <c r="BC7" i="1"/>
  <c r="U7" i="1" s="1"/>
  <c r="S7" i="1"/>
  <c r="R7" i="1"/>
  <c r="AH7" i="1"/>
  <c r="AE7" i="1"/>
</calcChain>
</file>

<file path=xl/sharedStrings.xml><?xml version="1.0" encoding="utf-8"?>
<sst xmlns="http://schemas.openxmlformats.org/spreadsheetml/2006/main" count="129" uniqueCount="71">
  <si>
    <t>기업명</t>
    <phoneticPr fontId="1" type="noConversion"/>
  </si>
  <si>
    <t>사업자번호</t>
    <phoneticPr fontId="1" type="noConversion"/>
  </si>
  <si>
    <t>2023년</t>
    <phoneticPr fontId="1" type="noConversion"/>
  </si>
  <si>
    <t>대표자</t>
    <phoneticPr fontId="1" type="noConversion"/>
  </si>
  <si>
    <t>법인등록번호</t>
    <phoneticPr fontId="1" type="noConversion"/>
  </si>
  <si>
    <t>구분</t>
    <phoneticPr fontId="1" type="noConversion"/>
  </si>
  <si>
    <t>이름</t>
    <phoneticPr fontId="1" type="noConversion"/>
  </si>
  <si>
    <t>휴대폰</t>
    <phoneticPr fontId="1" type="noConversion"/>
  </si>
  <si>
    <t>이메일</t>
    <phoneticPr fontId="1" type="noConversion"/>
  </si>
  <si>
    <t>직위</t>
    <phoneticPr fontId="1" type="noConversion"/>
  </si>
  <si>
    <t>주생산품</t>
    <phoneticPr fontId="1" type="noConversion"/>
  </si>
  <si>
    <t>설립일</t>
    <phoneticPr fontId="1" type="noConversion"/>
  </si>
  <si>
    <t>신청기업 기본정보</t>
    <phoneticPr fontId="1" type="noConversion"/>
  </si>
  <si>
    <t>종업원 수(명)</t>
    <phoneticPr fontId="1" type="noConversion"/>
  </si>
  <si>
    <t>0000.00.00</t>
    <phoneticPr fontId="1" type="noConversion"/>
  </si>
  <si>
    <t>주소</t>
    <phoneticPr fontId="1" type="noConversion"/>
  </si>
  <si>
    <t>유동자산(원)</t>
    <phoneticPr fontId="1" type="noConversion"/>
  </si>
  <si>
    <t>유동부채(원)</t>
    <phoneticPr fontId="1" type="noConversion"/>
  </si>
  <si>
    <t>우수인재</t>
    <phoneticPr fontId="1" type="noConversion"/>
  </si>
  <si>
    <t>우수경력자</t>
    <phoneticPr fontId="1" type="noConversion"/>
  </si>
  <si>
    <t>"-" 포함 숫자 기입</t>
    <phoneticPr fontId="1" type="noConversion"/>
  </si>
  <si>
    <t>(인력근무지상이할 경우)
인력근무지주소</t>
    <phoneticPr fontId="1" type="noConversion"/>
  </si>
  <si>
    <t>매출액(원)</t>
    <phoneticPr fontId="1" type="noConversion"/>
  </si>
  <si>
    <t>자본총액(원)</t>
    <phoneticPr fontId="1" type="noConversion"/>
  </si>
  <si>
    <t>부채총액(원)</t>
    <phoneticPr fontId="1" type="noConversion"/>
  </si>
  <si>
    <t>2024년</t>
    <phoneticPr fontId="1" type="noConversion"/>
  </si>
  <si>
    <t>자본금(원)</t>
    <phoneticPr fontId="1" type="noConversion"/>
  </si>
  <si>
    <t>비율(%)  *자동산출</t>
    <phoneticPr fontId="1" type="noConversion"/>
  </si>
  <si>
    <t>지원신청내용 (* 지원분야별 세부 내역 나눠서 작성)</t>
    <phoneticPr fontId="1" type="noConversion"/>
  </si>
  <si>
    <t>석박사소지자</t>
    <phoneticPr fontId="1" type="noConversion"/>
  </si>
  <si>
    <t>관련직무3년이상</t>
    <phoneticPr fontId="1" type="noConversion"/>
  </si>
  <si>
    <t>입사일</t>
    <phoneticPr fontId="1" type="noConversion"/>
  </si>
  <si>
    <r>
      <t xml:space="preserve">입사일
</t>
    </r>
    <r>
      <rPr>
        <b/>
        <sz val="8"/>
        <color theme="1"/>
        <rFont val="맑은 고딕"/>
        <family val="3"/>
        <charset val="129"/>
        <scheme val="minor"/>
      </rPr>
      <t>(4대보험 자격득실확인서기준)</t>
    </r>
    <phoneticPr fontId="1" type="noConversion"/>
  </si>
  <si>
    <t>2025년 연봉</t>
    <phoneticPr fontId="1" type="noConversion"/>
  </si>
  <si>
    <t>입사(예정)일</t>
    <phoneticPr fontId="1" type="noConversion"/>
  </si>
  <si>
    <r>
      <t>기본자격해당여부</t>
    </r>
    <r>
      <rPr>
        <b/>
        <sz val="8"/>
        <color theme="1"/>
        <rFont val="맑은 고딕"/>
        <family val="3"/>
        <charset val="129"/>
        <scheme val="minor"/>
      </rPr>
      <t>(해당분야에 체크, 중복시 평가 자격으로 선택)</t>
    </r>
    <phoneticPr fontId="1" type="noConversion"/>
  </si>
  <si>
    <t>총 신청 인원</t>
    <phoneticPr fontId="1" type="noConversion"/>
  </si>
  <si>
    <t>*자동산출</t>
    <phoneticPr fontId="1" type="noConversion"/>
  </si>
  <si>
    <t>우수경력자1</t>
    <phoneticPr fontId="1" type="noConversion"/>
  </si>
  <si>
    <t>우수경력자2</t>
    <phoneticPr fontId="1" type="noConversion"/>
  </si>
  <si>
    <t>(단위:원)</t>
    <phoneticPr fontId="1" type="noConversion"/>
  </si>
  <si>
    <t>(4대보험 자격득실확인서기준)</t>
    <phoneticPr fontId="1" type="noConversion"/>
  </si>
  <si>
    <t>성명</t>
    <phoneticPr fontId="1" type="noConversion"/>
  </si>
  <si>
    <t>지원유형</t>
    <phoneticPr fontId="1" type="noConversion"/>
  </si>
  <si>
    <t>우수경력자3</t>
    <phoneticPr fontId="1" type="noConversion"/>
  </si>
  <si>
    <t>해당</t>
    <phoneticPr fontId="1" type="noConversion"/>
  </si>
  <si>
    <t>지원신청가능금액</t>
    <phoneticPr fontId="1" type="noConversion"/>
  </si>
  <si>
    <t>총 신청 금액</t>
    <phoneticPr fontId="1" type="noConversion"/>
  </si>
  <si>
    <t>지원금 신청액</t>
    <phoneticPr fontId="1" type="noConversion"/>
  </si>
  <si>
    <t>신청가능금액</t>
    <phoneticPr fontId="1" type="noConversion"/>
  </si>
  <si>
    <t>*자동산출(참고)</t>
    <phoneticPr fontId="1" type="noConversion"/>
  </si>
  <si>
    <t>기업 현황</t>
    <phoneticPr fontId="1" type="noConversion"/>
  </si>
  <si>
    <t>※ 작성 후 빨간색 글씨는 변경하여 제출</t>
    <phoneticPr fontId="1" type="noConversion"/>
  </si>
  <si>
    <t>㈜000000</t>
    <phoneticPr fontId="1" type="noConversion"/>
  </si>
  <si>
    <t>내선번호</t>
    <phoneticPr fontId="1" type="noConversion"/>
  </si>
  <si>
    <t>생년월일</t>
    <phoneticPr fontId="1" type="noConversion"/>
  </si>
  <si>
    <t>2000.01.01</t>
    <phoneticPr fontId="1" type="noConversion"/>
  </si>
  <si>
    <t>연락처</t>
    <phoneticPr fontId="1" type="noConversion"/>
  </si>
  <si>
    <t>010-1234-5678</t>
    <phoneticPr fontId="1" type="noConversion"/>
  </si>
  <si>
    <t>2000.01.02</t>
    <phoneticPr fontId="1" type="noConversion"/>
  </si>
  <si>
    <t>2000.01.03</t>
    <phoneticPr fontId="1" type="noConversion"/>
  </si>
  <si>
    <t>2000.01.04</t>
    <phoneticPr fontId="1" type="noConversion"/>
  </si>
  <si>
    <t>★ 사업신청서 및 계획서 상의 내용과 반드시 일치하여야 함. 기업현황조사표(기업작성용) 탭만 작성 완료하시면 됩니다. (이메일 제출용, 원본서류로 프린트 제출X)</t>
    <phoneticPr fontId="1" type="noConversion"/>
  </si>
  <si>
    <r>
      <t>사업 실무담당자</t>
    </r>
    <r>
      <rPr>
        <b/>
        <sz val="10"/>
        <color rgb="FF0000FF"/>
        <rFont val="맑은 고딕"/>
        <family val="3"/>
        <charset val="129"/>
        <scheme val="minor"/>
      </rPr>
      <t>(지원 대상과 다른 사업 담당자)</t>
    </r>
    <phoneticPr fontId="1" type="noConversion"/>
  </si>
  <si>
    <t>2026년 연봉</t>
    <phoneticPr fontId="1" type="noConversion"/>
  </si>
  <si>
    <t>2026년 창업기업 우수인력 인건비 지원사업 현황조사표</t>
    <phoneticPr fontId="1" type="noConversion"/>
  </si>
  <si>
    <t>2025년</t>
    <phoneticPr fontId="1" type="noConversion"/>
  </si>
  <si>
    <t>2026년</t>
    <phoneticPr fontId="1" type="noConversion"/>
  </si>
  <si>
    <t>부채비율(2025년 재무제표 기준)</t>
    <phoneticPr fontId="1" type="noConversion"/>
  </si>
  <si>
    <t>유동비율(2025년 재무제표 기준)</t>
    <phoneticPr fontId="1" type="noConversion"/>
  </si>
  <si>
    <t>자본잠식(2025년 재무제표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</si>
</sst>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\.mm\.dd"/>
    <numFmt numFmtId="177" formatCode="0.00_);[Red]\(0.00\)"/>
    <numFmt numFmtId="178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77" fontId="9" fillId="5" borderId="4" xfId="1" applyNumberFormat="1" applyFont="1" applyFill="1" applyBorder="1" applyAlignment="1">
      <alignment horizontal="center" vertical="center"/>
    </xf>
    <xf numFmtId="178" fontId="9" fillId="5" borderId="2" xfId="1" applyNumberFormat="1" applyFont="1" applyFill="1" applyBorder="1" applyAlignment="1">
      <alignment horizontal="center" vertical="center"/>
    </xf>
    <xf numFmtId="178" fontId="9" fillId="5" borderId="3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41" fontId="8" fillId="0" borderId="19" xfId="1" applyFont="1" applyBorder="1" applyAlignment="1">
      <alignment horizontal="center" vertical="center"/>
    </xf>
    <xf numFmtId="41" fontId="9" fillId="5" borderId="20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9" fillId="5" borderId="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8289-4F32-47DF-B4AC-2E9FC23327A4}">
  <sheetPr>
    <tabColor rgb="FFFFC000"/>
  </sheetPr>
  <dimension ref="A1:BU8"/>
  <sheetViews>
    <sheetView tabSelected="1" zoomScale="85" zoomScaleNormal="85" workbookViewId="0">
      <selection activeCell="F7" sqref="F7"/>
    </sheetView>
  </sheetViews>
  <sheetFormatPr defaultRowHeight="13.5" x14ac:dyDescent="0.3"/>
  <cols>
    <col min="1" max="1" width="5.75" style="1" customWidth="1"/>
    <col min="2" max="2" width="15.125" style="1" customWidth="1"/>
    <col min="3" max="3" width="9.125" style="1" customWidth="1"/>
    <col min="4" max="5" width="21" style="1" bestFit="1" customWidth="1"/>
    <col min="6" max="6" width="9.25" style="1" bestFit="1" customWidth="1"/>
    <col min="7" max="8" width="32.875" style="1" customWidth="1"/>
    <col min="9" max="9" width="13" style="1" customWidth="1"/>
    <col min="10" max="10" width="6.875" style="1" customWidth="1"/>
    <col min="11" max="11" width="12.25" style="1" customWidth="1"/>
    <col min="12" max="12" width="10.375" style="1" customWidth="1"/>
    <col min="13" max="13" width="6.875" style="1" customWidth="1"/>
    <col min="14" max="15" width="9" style="1"/>
    <col min="16" max="16" width="12.25" style="1" customWidth="1"/>
    <col min="17" max="17" width="10.375" style="1" customWidth="1"/>
    <col min="18" max="19" width="8.5" style="1" customWidth="1"/>
    <col min="20" max="21" width="14.875" style="1" customWidth="1"/>
    <col min="22" max="24" width="16" style="1" customWidth="1"/>
    <col min="25" max="28" width="7.5" style="1" customWidth="1"/>
    <col min="29" max="36" width="15.625" style="1" customWidth="1"/>
    <col min="37" max="37" width="11" style="1" customWidth="1"/>
    <col min="38" max="40" width="11.875" style="1" customWidth="1"/>
    <col min="41" max="42" width="20.125" style="1" customWidth="1"/>
    <col min="43" max="45" width="12.5" style="1" customWidth="1"/>
    <col min="46" max="46" width="15.125" style="1" customWidth="1"/>
    <col min="47" max="47" width="11" style="1" customWidth="1"/>
    <col min="48" max="50" width="11.875" style="1" customWidth="1"/>
    <col min="51" max="51" width="19.25" style="1" customWidth="1"/>
    <col min="52" max="54" width="13.5" style="1" customWidth="1"/>
    <col min="55" max="55" width="16.25" style="1" customWidth="1"/>
    <col min="56" max="56" width="11" style="1" customWidth="1"/>
    <col min="57" max="59" width="11.875" style="1" customWidth="1"/>
    <col min="60" max="60" width="19.25" style="1" customWidth="1"/>
    <col min="61" max="63" width="13.5" style="1" customWidth="1"/>
    <col min="64" max="64" width="14.5" style="1" customWidth="1"/>
    <col min="65" max="65" width="11" style="1" customWidth="1"/>
    <col min="66" max="68" width="11.875" style="1" customWidth="1"/>
    <col min="69" max="69" width="19.25" style="1" customWidth="1"/>
    <col min="70" max="72" width="13.5" style="1" customWidth="1"/>
    <col min="73" max="73" width="14.5" style="1" customWidth="1"/>
    <col min="74" max="16384" width="9" style="1"/>
  </cols>
  <sheetData>
    <row r="1" spans="1:73" ht="24" x14ac:dyDescent="0.3">
      <c r="A1" s="4" t="s">
        <v>65</v>
      </c>
    </row>
    <row r="2" spans="1:73" ht="19.5" x14ac:dyDescent="0.3">
      <c r="A2" s="2"/>
    </row>
    <row r="3" spans="1:73" s="3" customFormat="1" ht="18" thickBot="1" x14ac:dyDescent="0.35">
      <c r="A3" s="54" t="s">
        <v>62</v>
      </c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73" s="3" customFormat="1" ht="21" customHeight="1" x14ac:dyDescent="0.3">
      <c r="A4" s="63" t="s">
        <v>5</v>
      </c>
      <c r="B4" s="67" t="s">
        <v>12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66" t="s">
        <v>36</v>
      </c>
      <c r="S4" s="66"/>
      <c r="T4" s="66" t="s">
        <v>47</v>
      </c>
      <c r="U4" s="66"/>
      <c r="V4" s="73" t="s">
        <v>51</v>
      </c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47"/>
      <c r="AL4" s="79" t="s">
        <v>28</v>
      </c>
      <c r="AM4" s="79"/>
      <c r="AN4" s="79"/>
      <c r="AO4" s="79"/>
      <c r="AP4" s="79"/>
      <c r="AQ4" s="79"/>
      <c r="AR4" s="79"/>
      <c r="AS4" s="79"/>
      <c r="AT4" s="80"/>
      <c r="AU4" s="60" t="s">
        <v>28</v>
      </c>
      <c r="AV4" s="61"/>
      <c r="AW4" s="61"/>
      <c r="AX4" s="61"/>
      <c r="AY4" s="61"/>
      <c r="AZ4" s="61"/>
      <c r="BA4" s="61"/>
      <c r="BB4" s="61"/>
      <c r="BC4" s="62"/>
      <c r="BD4" s="60" t="s">
        <v>28</v>
      </c>
      <c r="BE4" s="61"/>
      <c r="BF4" s="61"/>
      <c r="BG4" s="61"/>
      <c r="BH4" s="61"/>
      <c r="BI4" s="61"/>
      <c r="BJ4" s="61"/>
      <c r="BK4" s="61"/>
      <c r="BL4" s="62"/>
      <c r="BM4" s="60" t="s">
        <v>28</v>
      </c>
      <c r="BN4" s="61"/>
      <c r="BO4" s="61"/>
      <c r="BP4" s="61"/>
      <c r="BQ4" s="61"/>
      <c r="BR4" s="61"/>
      <c r="BS4" s="61"/>
      <c r="BT4" s="61"/>
      <c r="BU4" s="62"/>
    </row>
    <row r="5" spans="1:73" s="3" customFormat="1" ht="21" customHeight="1" x14ac:dyDescent="0.3">
      <c r="A5" s="64"/>
      <c r="B5" s="66" t="s">
        <v>0</v>
      </c>
      <c r="C5" s="66" t="s">
        <v>3</v>
      </c>
      <c r="D5" s="66" t="s">
        <v>1</v>
      </c>
      <c r="E5" s="66" t="s">
        <v>4</v>
      </c>
      <c r="F5" s="66" t="s">
        <v>11</v>
      </c>
      <c r="G5" s="70" t="s">
        <v>15</v>
      </c>
      <c r="H5" s="70" t="s">
        <v>21</v>
      </c>
      <c r="I5" s="66" t="s">
        <v>10</v>
      </c>
      <c r="J5" s="66" t="s">
        <v>3</v>
      </c>
      <c r="K5" s="66"/>
      <c r="L5" s="66"/>
      <c r="M5" s="66" t="s">
        <v>63</v>
      </c>
      <c r="N5" s="66"/>
      <c r="O5" s="66"/>
      <c r="P5" s="66"/>
      <c r="Q5" s="66"/>
      <c r="R5" s="25" t="s">
        <v>18</v>
      </c>
      <c r="S5" s="25" t="s">
        <v>19</v>
      </c>
      <c r="T5" s="25" t="s">
        <v>18</v>
      </c>
      <c r="U5" s="25" t="s">
        <v>19</v>
      </c>
      <c r="V5" s="73" t="s">
        <v>22</v>
      </c>
      <c r="W5" s="73"/>
      <c r="X5" s="73"/>
      <c r="Y5" s="73" t="s">
        <v>13</v>
      </c>
      <c r="Z5" s="73"/>
      <c r="AA5" s="73"/>
      <c r="AB5" s="73"/>
      <c r="AC5" s="73" t="s">
        <v>68</v>
      </c>
      <c r="AD5" s="73"/>
      <c r="AE5" s="73"/>
      <c r="AF5" s="73" t="s">
        <v>69</v>
      </c>
      <c r="AG5" s="73"/>
      <c r="AH5" s="73"/>
      <c r="AI5" s="73" t="s">
        <v>70</v>
      </c>
      <c r="AJ5" s="74"/>
      <c r="AK5" s="76" t="s">
        <v>43</v>
      </c>
      <c r="AL5" s="71" t="s">
        <v>42</v>
      </c>
      <c r="AM5" s="71" t="s">
        <v>55</v>
      </c>
      <c r="AN5" s="71" t="s">
        <v>57</v>
      </c>
      <c r="AO5" s="75" t="s">
        <v>35</v>
      </c>
      <c r="AP5" s="75"/>
      <c r="AQ5" s="71" t="s">
        <v>34</v>
      </c>
      <c r="AR5" s="33" t="s">
        <v>64</v>
      </c>
      <c r="AS5" s="33" t="s">
        <v>48</v>
      </c>
      <c r="AT5" s="48" t="s">
        <v>49</v>
      </c>
      <c r="AU5" s="55" t="s">
        <v>43</v>
      </c>
      <c r="AV5" s="57" t="s">
        <v>42</v>
      </c>
      <c r="AW5" s="57" t="s">
        <v>55</v>
      </c>
      <c r="AX5" s="57" t="s">
        <v>57</v>
      </c>
      <c r="AY5" s="57" t="s">
        <v>32</v>
      </c>
      <c r="AZ5" s="22" t="s">
        <v>33</v>
      </c>
      <c r="BA5" s="32" t="s">
        <v>64</v>
      </c>
      <c r="BB5" s="32" t="s">
        <v>48</v>
      </c>
      <c r="BC5" s="40" t="s">
        <v>46</v>
      </c>
      <c r="BD5" s="55" t="s">
        <v>43</v>
      </c>
      <c r="BE5" s="57" t="s">
        <v>42</v>
      </c>
      <c r="BF5" s="57" t="s">
        <v>55</v>
      </c>
      <c r="BG5" s="57" t="s">
        <v>57</v>
      </c>
      <c r="BH5" s="22" t="s">
        <v>31</v>
      </c>
      <c r="BI5" s="22" t="s">
        <v>33</v>
      </c>
      <c r="BJ5" s="32" t="s">
        <v>64</v>
      </c>
      <c r="BK5" s="32" t="s">
        <v>48</v>
      </c>
      <c r="BL5" s="40" t="s">
        <v>46</v>
      </c>
      <c r="BM5" s="55" t="s">
        <v>43</v>
      </c>
      <c r="BN5" s="57" t="s">
        <v>42</v>
      </c>
      <c r="BO5" s="57" t="s">
        <v>55</v>
      </c>
      <c r="BP5" s="57" t="s">
        <v>57</v>
      </c>
      <c r="BQ5" s="57" t="s">
        <v>32</v>
      </c>
      <c r="BR5" s="22" t="s">
        <v>33</v>
      </c>
      <c r="BS5" s="32" t="s">
        <v>64</v>
      </c>
      <c r="BT5" s="32" t="s">
        <v>48</v>
      </c>
      <c r="BU5" s="40" t="s">
        <v>46</v>
      </c>
    </row>
    <row r="6" spans="1:73" s="3" customFormat="1" ht="21" customHeight="1" x14ac:dyDescent="0.3">
      <c r="A6" s="65"/>
      <c r="B6" s="66"/>
      <c r="C6" s="66"/>
      <c r="D6" s="66"/>
      <c r="E6" s="66"/>
      <c r="F6" s="66"/>
      <c r="G6" s="66"/>
      <c r="H6" s="66"/>
      <c r="I6" s="66"/>
      <c r="J6" s="23" t="s">
        <v>6</v>
      </c>
      <c r="K6" s="26" t="s">
        <v>7</v>
      </c>
      <c r="L6" s="24" t="s">
        <v>8</v>
      </c>
      <c r="M6" s="23" t="s">
        <v>6</v>
      </c>
      <c r="N6" s="26" t="s">
        <v>9</v>
      </c>
      <c r="O6" s="26" t="s">
        <v>54</v>
      </c>
      <c r="P6" s="26" t="s">
        <v>7</v>
      </c>
      <c r="Q6" s="24" t="s">
        <v>8</v>
      </c>
      <c r="R6" s="30" t="s">
        <v>37</v>
      </c>
      <c r="S6" s="30" t="s">
        <v>37</v>
      </c>
      <c r="T6" s="30" t="s">
        <v>37</v>
      </c>
      <c r="U6" s="30" t="s">
        <v>37</v>
      </c>
      <c r="V6" s="28" t="s">
        <v>2</v>
      </c>
      <c r="W6" s="5" t="s">
        <v>25</v>
      </c>
      <c r="X6" s="6" t="s">
        <v>66</v>
      </c>
      <c r="Y6" s="5" t="s">
        <v>2</v>
      </c>
      <c r="Z6" s="5" t="s">
        <v>25</v>
      </c>
      <c r="AA6" s="81" t="s">
        <v>66</v>
      </c>
      <c r="AB6" s="6" t="s">
        <v>67</v>
      </c>
      <c r="AC6" s="18" t="s">
        <v>23</v>
      </c>
      <c r="AD6" s="18" t="s">
        <v>24</v>
      </c>
      <c r="AE6" s="29" t="s">
        <v>27</v>
      </c>
      <c r="AF6" s="18" t="s">
        <v>16</v>
      </c>
      <c r="AG6" s="18" t="s">
        <v>17</v>
      </c>
      <c r="AH6" s="29" t="s">
        <v>27</v>
      </c>
      <c r="AI6" s="18" t="s">
        <v>26</v>
      </c>
      <c r="AJ6" s="46" t="s">
        <v>27</v>
      </c>
      <c r="AK6" s="77"/>
      <c r="AL6" s="78"/>
      <c r="AM6" s="72"/>
      <c r="AN6" s="72"/>
      <c r="AO6" s="21" t="s">
        <v>29</v>
      </c>
      <c r="AP6" s="21" t="s">
        <v>30</v>
      </c>
      <c r="AQ6" s="72"/>
      <c r="AR6" s="34" t="s">
        <v>40</v>
      </c>
      <c r="AS6" s="34" t="s">
        <v>40</v>
      </c>
      <c r="AT6" s="49" t="s">
        <v>50</v>
      </c>
      <c r="AU6" s="56"/>
      <c r="AV6" s="58"/>
      <c r="AW6" s="59"/>
      <c r="AX6" s="59"/>
      <c r="AY6" s="59"/>
      <c r="AZ6" s="35" t="s">
        <v>40</v>
      </c>
      <c r="BA6" s="36" t="s">
        <v>40</v>
      </c>
      <c r="BB6" s="36" t="s">
        <v>40</v>
      </c>
      <c r="BC6" s="41" t="s">
        <v>50</v>
      </c>
      <c r="BD6" s="56"/>
      <c r="BE6" s="58"/>
      <c r="BF6" s="59"/>
      <c r="BG6" s="59"/>
      <c r="BH6" s="31" t="s">
        <v>41</v>
      </c>
      <c r="BI6" s="35" t="s">
        <v>40</v>
      </c>
      <c r="BJ6" s="36" t="s">
        <v>40</v>
      </c>
      <c r="BK6" s="36" t="s">
        <v>40</v>
      </c>
      <c r="BL6" s="41" t="s">
        <v>50</v>
      </c>
      <c r="BM6" s="56"/>
      <c r="BN6" s="58"/>
      <c r="BO6" s="59"/>
      <c r="BP6" s="59"/>
      <c r="BQ6" s="59"/>
      <c r="BR6" s="35" t="s">
        <v>40</v>
      </c>
      <c r="BS6" s="36" t="s">
        <v>40</v>
      </c>
      <c r="BT6" s="36" t="s">
        <v>40</v>
      </c>
      <c r="BU6" s="41" t="s">
        <v>50</v>
      </c>
    </row>
    <row r="7" spans="1:73" s="16" customFormat="1" ht="44.25" customHeight="1" thickBot="1" x14ac:dyDescent="0.35">
      <c r="A7" s="27">
        <v>1</v>
      </c>
      <c r="B7" s="8" t="s">
        <v>53</v>
      </c>
      <c r="C7" s="8"/>
      <c r="D7" s="8" t="s">
        <v>20</v>
      </c>
      <c r="E7" s="8" t="s">
        <v>20</v>
      </c>
      <c r="F7" s="13" t="s">
        <v>14</v>
      </c>
      <c r="G7" s="14"/>
      <c r="H7" s="14"/>
      <c r="I7" s="8"/>
      <c r="J7" s="9"/>
      <c r="K7" s="10"/>
      <c r="L7" s="15"/>
      <c r="M7" s="9"/>
      <c r="N7" s="10"/>
      <c r="O7" s="10"/>
      <c r="P7" s="10"/>
      <c r="Q7" s="15"/>
      <c r="R7" s="38">
        <f>COUNTA(AL7)</f>
        <v>0</v>
      </c>
      <c r="S7" s="38">
        <f>COUNTA(AV7,BE7,BN7)</f>
        <v>0</v>
      </c>
      <c r="T7" s="39">
        <f>AS7</f>
        <v>0</v>
      </c>
      <c r="U7" s="39">
        <f>BC7+BL7+BU7</f>
        <v>0</v>
      </c>
      <c r="V7" s="12"/>
      <c r="W7" s="11"/>
      <c r="X7" s="17"/>
      <c r="Y7" s="12"/>
      <c r="Z7" s="11"/>
      <c r="AA7" s="19"/>
      <c r="AB7" s="17"/>
      <c r="AC7" s="12"/>
      <c r="AD7" s="19"/>
      <c r="AE7" s="37" t="e">
        <f t="shared" ref="AE7" si="0">+AD7/AC7*100</f>
        <v>#DIV/0!</v>
      </c>
      <c r="AF7" s="19"/>
      <c r="AG7" s="11"/>
      <c r="AH7" s="37" t="e">
        <f>+AF7/AG7*100</f>
        <v>#DIV/0!</v>
      </c>
      <c r="AI7" s="20"/>
      <c r="AJ7" s="53" t="e">
        <f>(AI7-AC7)/AI7</f>
        <v>#DIV/0!</v>
      </c>
      <c r="AK7" s="51" t="s">
        <v>18</v>
      </c>
      <c r="AL7" s="42"/>
      <c r="AM7" s="50" t="s">
        <v>56</v>
      </c>
      <c r="AN7" s="50" t="s">
        <v>58</v>
      </c>
      <c r="AO7" s="50" t="s">
        <v>45</v>
      </c>
      <c r="AP7" s="50"/>
      <c r="AQ7" s="43">
        <v>45658</v>
      </c>
      <c r="AR7" s="44"/>
      <c r="AS7" s="44"/>
      <c r="AT7" s="45">
        <f>ROUNDDOWN((IF((AR7/12*5*70%)&gt;15000000,15000000,(AR7/12*5*70%))),-3)</f>
        <v>0</v>
      </c>
      <c r="AU7" s="52" t="s">
        <v>38</v>
      </c>
      <c r="AV7" s="42"/>
      <c r="AW7" s="50" t="s">
        <v>59</v>
      </c>
      <c r="AX7" s="50" t="s">
        <v>58</v>
      </c>
      <c r="AY7" s="43">
        <v>43831</v>
      </c>
      <c r="AZ7" s="44"/>
      <c r="BA7" s="44"/>
      <c r="BB7" s="44"/>
      <c r="BC7" s="45">
        <f>ROUNDDOWN((IF((BA7-AZ7)&gt;6000000,6000000,(BA7-AZ7))),-3)</f>
        <v>0</v>
      </c>
      <c r="BD7" s="52" t="s">
        <v>39</v>
      </c>
      <c r="BE7" s="42"/>
      <c r="BF7" s="50" t="s">
        <v>60</v>
      </c>
      <c r="BG7" s="50" t="s">
        <v>58</v>
      </c>
      <c r="BH7" s="43">
        <v>43862</v>
      </c>
      <c r="BI7" s="44"/>
      <c r="BJ7" s="44"/>
      <c r="BK7" s="44"/>
      <c r="BL7" s="45">
        <f>ROUNDDOWN((IF((BJ7-BI7)&gt;6000000,6000000,(BJ7-BI7))),-3)</f>
        <v>0</v>
      </c>
      <c r="BM7" s="52" t="s">
        <v>44</v>
      </c>
      <c r="BN7" s="42"/>
      <c r="BO7" s="50" t="s">
        <v>61</v>
      </c>
      <c r="BP7" s="50" t="s">
        <v>58</v>
      </c>
      <c r="BQ7" s="43"/>
      <c r="BR7" s="44"/>
      <c r="BS7" s="44"/>
      <c r="BT7" s="44"/>
      <c r="BU7" s="45">
        <f>ROUNDDOWN((IF((BS7-BR7)&gt;6000000,6000000,(BS7-BR7))),-3)</f>
        <v>0</v>
      </c>
    </row>
    <row r="8" spans="1:73" ht="20.25" customHeight="1" x14ac:dyDescent="0.3">
      <c r="A8" s="7" t="s">
        <v>52</v>
      </c>
    </row>
  </sheetData>
  <mergeCells count="44">
    <mergeCell ref="AW5:AW6"/>
    <mergeCell ref="AX5:AX6"/>
    <mergeCell ref="AM5:AM6"/>
    <mergeCell ref="AN5:AN6"/>
    <mergeCell ref="BM4:BU4"/>
    <mergeCell ref="BM5:BM6"/>
    <mergeCell ref="BN5:BN6"/>
    <mergeCell ref="BQ5:BQ6"/>
    <mergeCell ref="BD5:BD6"/>
    <mergeCell ref="BE5:BE6"/>
    <mergeCell ref="BD4:BL4"/>
    <mergeCell ref="BO5:BO6"/>
    <mergeCell ref="BP5:BP6"/>
    <mergeCell ref="BF5:BF6"/>
    <mergeCell ref="BG5:BG6"/>
    <mergeCell ref="AL4:AT4"/>
    <mergeCell ref="C5:C6"/>
    <mergeCell ref="AQ5:AQ6"/>
    <mergeCell ref="T4:U4"/>
    <mergeCell ref="V4:AJ4"/>
    <mergeCell ref="V5:X5"/>
    <mergeCell ref="Y5:AB5"/>
    <mergeCell ref="AI5:AJ5"/>
    <mergeCell ref="AO5:AP5"/>
    <mergeCell ref="AK5:AK6"/>
    <mergeCell ref="AL5:AL6"/>
    <mergeCell ref="AC5:AE5"/>
    <mergeCell ref="AF5:AH5"/>
    <mergeCell ref="AU5:AU6"/>
    <mergeCell ref="AV5:AV6"/>
    <mergeCell ref="AY5:AY6"/>
    <mergeCell ref="AU4:BC4"/>
    <mergeCell ref="A4:A6"/>
    <mergeCell ref="J5:L5"/>
    <mergeCell ref="M5:Q5"/>
    <mergeCell ref="B4:Q4"/>
    <mergeCell ref="H5:H6"/>
    <mergeCell ref="E5:E6"/>
    <mergeCell ref="I5:I6"/>
    <mergeCell ref="F5:F6"/>
    <mergeCell ref="B5:B6"/>
    <mergeCell ref="D5:D6"/>
    <mergeCell ref="G5:G6"/>
    <mergeCell ref="R4:S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기업현황조사표(기업작성용)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2024-03-08T00:39:45Z</dcterms:created>
  <dcterms:modified xsi:type="dcterms:W3CDTF">2026-06-19T08:19:02Z</dcterms:modified>
</cp:coreProperties>
</file>